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SA\Sales\Catalogs, Flyers, Orderforms\Orderforms\Fall 2024\"/>
    </mc:Choice>
  </mc:AlternateContent>
  <bookViews>
    <workbookView xWindow="0" yWindow="0" windowWidth="28800" windowHeight="11700"/>
  </bookViews>
  <sheets>
    <sheet name="Order Form" sheetId="1" r:id="rId1"/>
    <sheet name="Sheet2" sheetId="3" r:id="rId2"/>
    <sheet name="Sheet1" sheetId="2" r:id="rId3"/>
  </sheets>
  <externalReferences>
    <externalReference r:id="rId4"/>
  </externalReferences>
  <definedNames>
    <definedName name="_xlnm._FilterDatabase" localSheetId="0" hidden="1">'Order Form'!$A$63:$G$464</definedName>
    <definedName name="Discount2" localSheetId="0">'[1]2022'!#REF!</definedName>
    <definedName name="Discount2">'[1]2022'!#REF!</definedName>
    <definedName name="_xlnm.Print_Area" localSheetId="0">'Order Form'!$A$1:$G$478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8" i="1" l="1"/>
  <c r="I2" i="3" l="1"/>
  <c r="J23" i="2" l="1"/>
  <c r="J22" i="2"/>
  <c r="J21" i="2"/>
  <c r="J20" i="2"/>
  <c r="J19" i="2"/>
  <c r="J18" i="2"/>
  <c r="J16" i="2"/>
  <c r="K16" i="2" s="1"/>
  <c r="K19" i="2"/>
  <c r="H23" i="2"/>
  <c r="H22" i="2"/>
  <c r="H21" i="2"/>
  <c r="H20" i="2"/>
  <c r="H19" i="2"/>
  <c r="H18" i="2"/>
  <c r="H16" i="2"/>
  <c r="K18" i="2" l="1"/>
  <c r="K20" i="2" l="1"/>
  <c r="K22" i="2"/>
  <c r="K23" i="2"/>
  <c r="K21" i="2"/>
  <c r="K9" i="2"/>
  <c r="K8" i="2"/>
  <c r="K7" i="2"/>
  <c r="K6" i="2"/>
  <c r="K5" i="2"/>
  <c r="K4" i="2"/>
  <c r="K2" i="2"/>
  <c r="H7" i="2"/>
  <c r="H8" i="2"/>
  <c r="H9" i="2"/>
  <c r="H6" i="2"/>
  <c r="H5" i="2"/>
  <c r="H4" i="2"/>
  <c r="H2" i="2"/>
</calcChain>
</file>

<file path=xl/sharedStrings.xml><?xml version="1.0" encoding="utf-8"?>
<sst xmlns="http://schemas.openxmlformats.org/spreadsheetml/2006/main" count="1479" uniqueCount="885">
  <si>
    <t>Item #</t>
  </si>
  <si>
    <t>Description</t>
  </si>
  <si>
    <t>size</t>
  </si>
  <si>
    <t>qty</t>
  </si>
  <si>
    <t>Price each</t>
  </si>
  <si>
    <t>Price unit</t>
  </si>
  <si>
    <t>Tulip Blends &amp; Mixtures page 2-19</t>
  </si>
  <si>
    <t/>
  </si>
  <si>
    <t>18095512</t>
  </si>
  <si>
    <t>All Spring Mix</t>
  </si>
  <si>
    <t>12/15</t>
  </si>
  <si>
    <t>87347212</t>
  </si>
  <si>
    <t>12/+</t>
  </si>
  <si>
    <t>23017212</t>
  </si>
  <si>
    <t>Artist's Pallete</t>
  </si>
  <si>
    <t>25527212</t>
  </si>
  <si>
    <t>Ballroom Dance</t>
  </si>
  <si>
    <t>31627212</t>
  </si>
  <si>
    <r>
      <t xml:space="preserve">Boulevard of Dreams </t>
    </r>
    <r>
      <rPr>
        <b/>
        <i/>
        <sz val="11"/>
        <color theme="1"/>
        <rFont val="Calibri"/>
        <family val="2"/>
        <scheme val="minor"/>
      </rPr>
      <t>NEW</t>
    </r>
  </si>
  <si>
    <t>62627212</t>
  </si>
  <si>
    <t>Burning Embers</t>
  </si>
  <si>
    <t>51087212</t>
  </si>
  <si>
    <t>Candy Cane</t>
  </si>
  <si>
    <t>23127212</t>
  </si>
  <si>
    <t>Chic Lady</t>
  </si>
  <si>
    <t>67027212</t>
  </si>
  <si>
    <t>Color Festival</t>
  </si>
  <si>
    <t>93247212</t>
  </si>
  <si>
    <t>Delight</t>
  </si>
  <si>
    <t>88257212</t>
  </si>
  <si>
    <t>24417212</t>
  </si>
  <si>
    <t>Double Bubble</t>
  </si>
  <si>
    <t>24287212</t>
  </si>
  <si>
    <t>Double Pleasure</t>
  </si>
  <si>
    <t>31787212</t>
  </si>
  <si>
    <t>Endless Love</t>
  </si>
  <si>
    <t>10487212</t>
  </si>
  <si>
    <t>Endless Sensation</t>
  </si>
  <si>
    <t>12/14</t>
  </si>
  <si>
    <t>22697212</t>
  </si>
  <si>
    <t>Escapade</t>
  </si>
  <si>
    <t>23077212</t>
  </si>
  <si>
    <t>Exotic Flames</t>
  </si>
  <si>
    <t>24407212</t>
  </si>
  <si>
    <t>Eye Catcher</t>
  </si>
  <si>
    <t>67477212</t>
  </si>
  <si>
    <t>Flower Power</t>
  </si>
  <si>
    <t>67037212</t>
  </si>
  <si>
    <t>Foxtrot Dance</t>
  </si>
  <si>
    <t>49897212</t>
  </si>
  <si>
    <t>From Paris with Love</t>
  </si>
  <si>
    <t>69097212</t>
  </si>
  <si>
    <t>Fruit Punch</t>
  </si>
  <si>
    <t>58437212</t>
  </si>
  <si>
    <t>Golden Embers</t>
  </si>
  <si>
    <t>95337212</t>
  </si>
  <si>
    <t>Golden Royal</t>
  </si>
  <si>
    <t>95477212</t>
  </si>
  <si>
    <t>Heathers Favorite</t>
  </si>
  <si>
    <t>62637212</t>
  </si>
  <si>
    <t>Hot Tamale</t>
  </si>
  <si>
    <t>67497212</t>
  </si>
  <si>
    <t>Impressionable</t>
  </si>
  <si>
    <t>42427212</t>
  </si>
  <si>
    <t>Jolly Moonscape</t>
  </si>
  <si>
    <t>23087212</t>
  </si>
  <si>
    <t>Long Lasting Giants</t>
  </si>
  <si>
    <t>70267212</t>
  </si>
  <si>
    <t>Look At Me</t>
  </si>
  <si>
    <t>24155012</t>
  </si>
  <si>
    <t>Mamma Mia</t>
  </si>
  <si>
    <t>10/+</t>
  </si>
  <si>
    <t>52047212</t>
  </si>
  <si>
    <t>Marshmellow Fields</t>
  </si>
  <si>
    <t>18075512</t>
  </si>
  <si>
    <t>Mix Fragrant Meadow</t>
  </si>
  <si>
    <t>51937212</t>
  </si>
  <si>
    <t>Mixed Feelings</t>
  </si>
  <si>
    <t>49017212</t>
  </si>
  <si>
    <t>Mystic Fantasy</t>
  </si>
  <si>
    <t>18085012</t>
  </si>
  <si>
    <t>Naturalizing Meadow</t>
  </si>
  <si>
    <t>52077212</t>
  </si>
  <si>
    <t>Night and Day</t>
  </si>
  <si>
    <t>23237212</t>
  </si>
  <si>
    <t>Paradise Found</t>
  </si>
  <si>
    <t>57857212</t>
  </si>
  <si>
    <t>Party Time</t>
  </si>
  <si>
    <t>22707212</t>
  </si>
  <si>
    <t>Peanut Butter and Jelly</t>
  </si>
  <si>
    <t>52037212</t>
  </si>
  <si>
    <t>Peeps</t>
  </si>
  <si>
    <t>88665012</t>
  </si>
  <si>
    <r>
      <t xml:space="preserve">Pink Blush </t>
    </r>
    <r>
      <rPr>
        <b/>
        <i/>
        <sz val="11"/>
        <color theme="1"/>
        <rFont val="Calibri"/>
        <family val="2"/>
        <scheme val="minor"/>
      </rPr>
      <t>NEW</t>
    </r>
  </si>
  <si>
    <t>32367212</t>
  </si>
  <si>
    <t>Pink Promise</t>
  </si>
  <si>
    <t>20907212</t>
  </si>
  <si>
    <t>Prince Mix</t>
  </si>
  <si>
    <t>23107212</t>
  </si>
  <si>
    <t>Quintastic</t>
  </si>
  <si>
    <t>49537212</t>
  </si>
  <si>
    <t>Rainbow River</t>
  </si>
  <si>
    <t>41757212</t>
  </si>
  <si>
    <t>Ratatouille Blend</t>
  </si>
  <si>
    <t>23247212</t>
  </si>
  <si>
    <t>River Road</t>
  </si>
  <si>
    <t>51107212</t>
  </si>
  <si>
    <t>Romance in Bloom</t>
  </si>
  <si>
    <t>68867212</t>
  </si>
  <si>
    <t>Royal Garden Party</t>
  </si>
  <si>
    <t>95347212</t>
  </si>
  <si>
    <t>Royal Oxford</t>
  </si>
  <si>
    <t>05657212</t>
  </si>
  <si>
    <t>Sangria</t>
  </si>
  <si>
    <t>23187212</t>
  </si>
  <si>
    <t>Slow Waltz</t>
  </si>
  <si>
    <t>52657212</t>
  </si>
  <si>
    <t>Spring Sorbet</t>
  </si>
  <si>
    <t>23137212</t>
  </si>
  <si>
    <t>Spring Time Dance</t>
  </si>
  <si>
    <t>58487212</t>
  </si>
  <si>
    <t>Sunglow</t>
  </si>
  <si>
    <t>28547212</t>
  </si>
  <si>
    <t>Sunset Delight</t>
  </si>
  <si>
    <t>58627212</t>
  </si>
  <si>
    <t>Sunset Reflection</t>
  </si>
  <si>
    <t>87537212</t>
  </si>
  <si>
    <r>
      <t xml:space="preserve">Sweet Melody </t>
    </r>
    <r>
      <rPr>
        <b/>
        <i/>
        <sz val="11"/>
        <color theme="1"/>
        <rFont val="Calibri"/>
        <family val="2"/>
        <scheme val="minor"/>
      </rPr>
      <t>NEW</t>
    </r>
  </si>
  <si>
    <t>40457212</t>
  </si>
  <si>
    <t>Sweet Tutti Frutti</t>
  </si>
  <si>
    <t>40537212</t>
  </si>
  <si>
    <t>Ten O'Clock</t>
  </si>
  <si>
    <t>24297212</t>
  </si>
  <si>
    <t>The Emperor</t>
  </si>
  <si>
    <t>57667212</t>
  </si>
  <si>
    <t>Ticket to the Tropics</t>
  </si>
  <si>
    <t>VARIOUS</t>
  </si>
  <si>
    <t>62007212</t>
  </si>
  <si>
    <t>Valentine Today</t>
  </si>
  <si>
    <t>12857212</t>
  </si>
  <si>
    <t>Volcano Peonies</t>
  </si>
  <si>
    <t>24217212</t>
  </si>
  <si>
    <t>Warm Spring Day</t>
  </si>
  <si>
    <t>24307212</t>
  </si>
  <si>
    <t>Warm Welcome</t>
  </si>
  <si>
    <t>87475001</t>
  </si>
  <si>
    <r>
      <t xml:space="preserve">Wedding Day </t>
    </r>
    <r>
      <rPr>
        <b/>
        <i/>
        <sz val="11"/>
        <color theme="1"/>
        <rFont val="Calibri"/>
        <family val="2"/>
        <scheme val="minor"/>
      </rPr>
      <t>NEW</t>
    </r>
  </si>
  <si>
    <t>52095016</t>
  </si>
  <si>
    <t>Welcoming Trumpets</t>
  </si>
  <si>
    <t>16/+</t>
  </si>
  <si>
    <t>Tulip Specialty page 21</t>
  </si>
  <si>
    <t>83444506</t>
  </si>
  <si>
    <t>Clusiana Peppermintstick</t>
  </si>
  <si>
    <t>6/+</t>
  </si>
  <si>
    <t>71994506</t>
  </si>
  <si>
    <r>
      <t xml:space="preserve">Little Beauty </t>
    </r>
    <r>
      <rPr>
        <b/>
        <i/>
        <sz val="11"/>
        <color theme="1"/>
        <rFont val="Calibri"/>
        <family val="2"/>
        <scheme val="minor"/>
      </rPr>
      <t>NEW</t>
    </r>
  </si>
  <si>
    <t>87547910</t>
  </si>
  <si>
    <t>Shogun</t>
  </si>
  <si>
    <t>25296007</t>
  </si>
  <si>
    <t>Tarda dasystemon</t>
  </si>
  <si>
    <t>7/8</t>
  </si>
  <si>
    <t>Tulip Kaufmanniana page 21</t>
  </si>
  <si>
    <t>67047212</t>
  </si>
  <si>
    <t>Park Dreamway</t>
  </si>
  <si>
    <t>25277212</t>
  </si>
  <si>
    <t>Stresa</t>
  </si>
  <si>
    <t>Tulip Fosteriana page 21-22</t>
  </si>
  <si>
    <t>89107212</t>
  </si>
  <si>
    <t>Exotic Emperor</t>
  </si>
  <si>
    <t>43687212</t>
  </si>
  <si>
    <t>Flaming Emperor</t>
  </si>
  <si>
    <t>25127212</t>
  </si>
  <si>
    <t>Orange Emperor</t>
  </si>
  <si>
    <t>23977212</t>
  </si>
  <si>
    <t>Red Emperor (Madame Lefeber)</t>
  </si>
  <si>
    <t>22907212</t>
  </si>
  <si>
    <t>White Emperor (Purissima)</t>
  </si>
  <si>
    <t>42967212</t>
  </si>
  <si>
    <t>Yellow Emperor</t>
  </si>
  <si>
    <t>Tulip Single Early page 22-23</t>
  </si>
  <si>
    <t>33847212</t>
  </si>
  <si>
    <t>Apricona</t>
  </si>
  <si>
    <t>85577212</t>
  </si>
  <si>
    <t>Candy Prince</t>
  </si>
  <si>
    <t>41897212</t>
  </si>
  <si>
    <t>Flaming Prince</t>
  </si>
  <si>
    <t>19847212</t>
  </si>
  <si>
    <t>Purple Prince</t>
  </si>
  <si>
    <t>80967212</t>
  </si>
  <si>
    <t>Sunny Prince</t>
  </si>
  <si>
    <t>23147212</t>
  </si>
  <si>
    <t>White Prince</t>
  </si>
  <si>
    <t>Tulip Double Early page 23</t>
  </si>
  <si>
    <t>45407212</t>
  </si>
  <si>
    <r>
      <t xml:space="preserve">Columbus </t>
    </r>
    <r>
      <rPr>
        <b/>
        <i/>
        <sz val="11"/>
        <color theme="1"/>
        <rFont val="Calibri"/>
        <family val="2"/>
        <scheme val="minor"/>
      </rPr>
      <t>NEW</t>
    </r>
  </si>
  <si>
    <t>56997212</t>
  </si>
  <si>
    <t>Foxtrot</t>
  </si>
  <si>
    <t>48847212</t>
  </si>
  <si>
    <t>Foxy Foxtrot</t>
  </si>
  <si>
    <t>81007212</t>
  </si>
  <si>
    <t>Limousine</t>
  </si>
  <si>
    <t>21327212</t>
  </si>
  <si>
    <t>Margarita</t>
  </si>
  <si>
    <t>81667212</t>
  </si>
  <si>
    <t>Northcap</t>
  </si>
  <si>
    <t>84137212</t>
  </si>
  <si>
    <t>Orca</t>
  </si>
  <si>
    <t>68207212</t>
  </si>
  <si>
    <t>Palmyra</t>
  </si>
  <si>
    <t>87707212</t>
  </si>
  <si>
    <t>Pamplona</t>
  </si>
  <si>
    <t>67057212</t>
  </si>
  <si>
    <t>Red Foxtrot</t>
  </si>
  <si>
    <t>Tulip Darwin Hybrid page 24-26</t>
  </si>
  <si>
    <t>25957212</t>
  </si>
  <si>
    <t>Apeldoorn</t>
  </si>
  <si>
    <t>25967212</t>
  </si>
  <si>
    <t>Apeldoorn's Elite</t>
  </si>
  <si>
    <t>89547212</t>
  </si>
  <si>
    <t>Apricot Impression</t>
  </si>
  <si>
    <t>29297212</t>
  </si>
  <si>
    <t>Apricot Pride</t>
  </si>
  <si>
    <t>89707212</t>
  </si>
  <si>
    <t>Banja Luka</t>
  </si>
  <si>
    <t>37217212</t>
  </si>
  <si>
    <t>Big Love</t>
  </si>
  <si>
    <t>66507212</t>
  </si>
  <si>
    <t>Blushing Apeldoorn</t>
  </si>
  <si>
    <t>96127212</t>
  </si>
  <si>
    <t>Candy Apple Delight</t>
  </si>
  <si>
    <t>87487212</t>
  </si>
  <si>
    <r>
      <t xml:space="preserve">Chongming Love </t>
    </r>
    <r>
      <rPr>
        <b/>
        <i/>
        <sz val="11"/>
        <color theme="1"/>
        <rFont val="Calibri"/>
        <family val="2"/>
        <scheme val="minor"/>
      </rPr>
      <t>NEW</t>
    </r>
  </si>
  <si>
    <t>24247212</t>
  </si>
  <si>
    <t>Darwin Hybrid Mix</t>
  </si>
  <si>
    <t>26357212</t>
  </si>
  <si>
    <r>
      <t xml:space="preserve">Daydream </t>
    </r>
    <r>
      <rPr>
        <b/>
        <i/>
        <sz val="11"/>
        <color theme="1"/>
        <rFont val="Calibri"/>
        <family val="2"/>
        <scheme val="minor"/>
      </rPr>
      <t>NEW</t>
    </r>
  </si>
  <si>
    <t>89567212</t>
  </si>
  <si>
    <t>Design Impression</t>
  </si>
  <si>
    <t>26047212</t>
  </si>
  <si>
    <t>Golden Apeldoorn</t>
  </si>
  <si>
    <t>16577212</t>
  </si>
  <si>
    <t>Golden Parade</t>
  </si>
  <si>
    <t>87517212</t>
  </si>
  <si>
    <r>
      <t xml:space="preserve">Kunyun </t>
    </r>
    <r>
      <rPr>
        <b/>
        <i/>
        <sz val="11"/>
        <color theme="1"/>
        <rFont val="Calibri"/>
        <family val="2"/>
        <scheme val="minor"/>
      </rPr>
      <t>NEW</t>
    </r>
  </si>
  <si>
    <t>88397212</t>
  </si>
  <si>
    <r>
      <t xml:space="preserve">Lady van Eijk </t>
    </r>
    <r>
      <rPr>
        <b/>
        <i/>
        <sz val="11"/>
        <color theme="1"/>
        <rFont val="Calibri"/>
        <family val="2"/>
        <scheme val="minor"/>
      </rPr>
      <t>NEW</t>
    </r>
  </si>
  <si>
    <t>21637212</t>
  </si>
  <si>
    <r>
      <t xml:space="preserve">Lalibela </t>
    </r>
    <r>
      <rPr>
        <b/>
        <i/>
        <sz val="11"/>
        <color theme="1"/>
        <rFont val="Calibri"/>
        <family val="2"/>
        <scheme val="minor"/>
      </rPr>
      <t>NEW</t>
    </r>
  </si>
  <si>
    <t>23347212</t>
  </si>
  <si>
    <r>
      <t xml:space="preserve">Light and Dreamy </t>
    </r>
    <r>
      <rPr>
        <b/>
        <i/>
        <sz val="11"/>
        <color theme="1"/>
        <rFont val="Calibri"/>
        <family val="2"/>
        <scheme val="minor"/>
      </rPr>
      <t>NEW</t>
    </r>
  </si>
  <si>
    <t>32927212</t>
  </si>
  <si>
    <t>Mystic van Eijk</t>
  </si>
  <si>
    <t>79877212</t>
  </si>
  <si>
    <r>
      <t xml:space="preserve">Novi Sun </t>
    </r>
    <r>
      <rPr>
        <b/>
        <i/>
        <sz val="11"/>
        <color theme="1"/>
        <rFont val="Calibri"/>
        <family val="2"/>
        <scheme val="minor"/>
      </rPr>
      <t>NEW</t>
    </r>
  </si>
  <si>
    <t>48667212</t>
  </si>
  <si>
    <t>Orange van Eijk</t>
  </si>
  <si>
    <t>26307212</t>
  </si>
  <si>
    <t>Oxford</t>
  </si>
  <si>
    <t>25617212</t>
  </si>
  <si>
    <t>Pink Impression</t>
  </si>
  <si>
    <t>29317212</t>
  </si>
  <si>
    <t>Pink Pride</t>
  </si>
  <si>
    <t>29327212</t>
  </si>
  <si>
    <t>Purple Pride</t>
  </si>
  <si>
    <t>26017212</t>
  </si>
  <si>
    <t>Red Impression</t>
  </si>
  <si>
    <t>29337212</t>
  </si>
  <si>
    <t>Red Pride</t>
  </si>
  <si>
    <t>75807212</t>
  </si>
  <si>
    <t>Triple A</t>
  </si>
  <si>
    <t>87777212</t>
  </si>
  <si>
    <t>Van Eijk</t>
  </si>
  <si>
    <t>85457212</t>
  </si>
  <si>
    <t>White Clouds (Hakuun)</t>
  </si>
  <si>
    <t>68837212</t>
  </si>
  <si>
    <t>World's Favourite</t>
  </si>
  <si>
    <t>Tulip Triumph page 26-29</t>
  </si>
  <si>
    <t>98487212</t>
  </si>
  <si>
    <t>Apricot Foxx</t>
  </si>
  <si>
    <t>23987212</t>
  </si>
  <si>
    <t>Cape Town</t>
  </si>
  <si>
    <t>20867212</t>
  </si>
  <si>
    <t>Carnival de Rio</t>
  </si>
  <si>
    <t>25857212</t>
  </si>
  <si>
    <t>Don Quichotte</t>
  </si>
  <si>
    <t>29757212</t>
  </si>
  <si>
    <t>Escape</t>
  </si>
  <si>
    <t>19527212</t>
  </si>
  <si>
    <t>Flaming Flag</t>
  </si>
  <si>
    <t>20847212</t>
  </si>
  <si>
    <t>Helmar</t>
  </si>
  <si>
    <t>28067212</t>
  </si>
  <si>
    <t>Jimmy</t>
  </si>
  <si>
    <t>67087212</t>
  </si>
  <si>
    <t>Kissable</t>
  </si>
  <si>
    <t>23177212</t>
  </si>
  <si>
    <t>Kung Fu</t>
  </si>
  <si>
    <t>91387212</t>
  </si>
  <si>
    <r>
      <t xml:space="preserve">Memphis </t>
    </r>
    <r>
      <rPr>
        <b/>
        <i/>
        <sz val="11"/>
        <color theme="1"/>
        <rFont val="Calibri"/>
        <family val="2"/>
        <scheme val="minor"/>
      </rPr>
      <t>NEW</t>
    </r>
  </si>
  <si>
    <t>29557212</t>
  </si>
  <si>
    <t>Orange Dream</t>
  </si>
  <si>
    <t>07087212</t>
  </si>
  <si>
    <t>Paul Scherer</t>
  </si>
  <si>
    <t>10577212</t>
  </si>
  <si>
    <t>Pretty Princess</t>
  </si>
  <si>
    <t>25457212</t>
  </si>
  <si>
    <t>Prinses Irene</t>
  </si>
  <si>
    <t>88127212</t>
  </si>
  <si>
    <r>
      <t xml:space="preserve">Purple Cloud </t>
    </r>
    <r>
      <rPr>
        <b/>
        <i/>
        <sz val="11"/>
        <color theme="1"/>
        <rFont val="Calibri"/>
        <family val="2"/>
        <scheme val="minor"/>
      </rPr>
      <t>NEW</t>
    </r>
  </si>
  <si>
    <t>10987212</t>
  </si>
  <si>
    <t>Purple Flag</t>
  </si>
  <si>
    <t>25497212</t>
  </si>
  <si>
    <t>Ronaldo</t>
  </si>
  <si>
    <t>05467212</t>
  </si>
  <si>
    <r>
      <t xml:space="preserve">Royal Virgin </t>
    </r>
    <r>
      <rPr>
        <b/>
        <i/>
        <sz val="11"/>
        <color theme="1"/>
        <rFont val="Calibri"/>
        <family val="2"/>
        <scheme val="minor"/>
      </rPr>
      <t>NEW</t>
    </r>
  </si>
  <si>
    <t>49657212</t>
  </si>
  <si>
    <t>Seadov</t>
  </si>
  <si>
    <t>14377212</t>
  </si>
  <si>
    <t>Snowboard</t>
  </si>
  <si>
    <t>18607212</t>
  </si>
  <si>
    <t>Strong Gold</t>
  </si>
  <si>
    <t>67637212</t>
  </si>
  <si>
    <t>Strong Love</t>
  </si>
  <si>
    <t>83537212</t>
  </si>
  <si>
    <t>Suncatcher</t>
  </si>
  <si>
    <t>16987212</t>
  </si>
  <si>
    <t>Synaeda Amour</t>
  </si>
  <si>
    <t>67547212</t>
  </si>
  <si>
    <t>Synaeda Blue</t>
  </si>
  <si>
    <t>25507212</t>
  </si>
  <si>
    <t>Triumph Mix</t>
  </si>
  <si>
    <t>67527212</t>
  </si>
  <si>
    <t>World Friendship</t>
  </si>
  <si>
    <t>Tulip Single Late page 29-30</t>
  </si>
  <si>
    <t>28397212</t>
  </si>
  <si>
    <t>Big Smile</t>
  </si>
  <si>
    <t>23637212</t>
  </si>
  <si>
    <t>Blushing Beauty</t>
  </si>
  <si>
    <t>00997212</t>
  </si>
  <si>
    <t>Catherina</t>
  </si>
  <si>
    <t>85617212</t>
  </si>
  <si>
    <t>El Nino</t>
  </si>
  <si>
    <t>26167212</t>
  </si>
  <si>
    <t>Kingsblood</t>
  </si>
  <si>
    <t>18957212</t>
  </si>
  <si>
    <t>Menton</t>
  </si>
  <si>
    <t>23527212</t>
  </si>
  <si>
    <t>Night Club</t>
  </si>
  <si>
    <t>26337212</t>
  </si>
  <si>
    <t>Queen of Night</t>
  </si>
  <si>
    <t>17187212</t>
  </si>
  <si>
    <t>Single Late Mix</t>
  </si>
  <si>
    <t>28637212</t>
  </si>
  <si>
    <t>Sky High Scarlet</t>
  </si>
  <si>
    <t>94497212</t>
  </si>
  <si>
    <t>Stunning Apricot</t>
  </si>
  <si>
    <t>03457212</t>
  </si>
  <si>
    <t>Yosemite</t>
  </si>
  <si>
    <t>Tulip Double Late page 31-32</t>
  </si>
  <si>
    <t>98017212</t>
  </si>
  <si>
    <t>Akebono</t>
  </si>
  <si>
    <t>23937212</t>
  </si>
  <si>
    <t>Angelique</t>
  </si>
  <si>
    <t>19877212</t>
  </si>
  <si>
    <t>Black Hero</t>
  </si>
  <si>
    <t>67627212</t>
  </si>
  <si>
    <t>Copper Image</t>
  </si>
  <si>
    <t>81706311</t>
  </si>
  <si>
    <t>Danceline</t>
  </si>
  <si>
    <t>11/12</t>
  </si>
  <si>
    <t>96287212</t>
  </si>
  <si>
    <t>Double Gudoshnik</t>
  </si>
  <si>
    <t>23597212</t>
  </si>
  <si>
    <t>Double Negrita</t>
  </si>
  <si>
    <t>12816311</t>
  </si>
  <si>
    <t>Dreamtouch</t>
  </si>
  <si>
    <t>13856311</t>
  </si>
  <si>
    <t>Ice Cream</t>
  </si>
  <si>
    <t>94227212</t>
  </si>
  <si>
    <r>
      <t xml:space="preserve">Icoon </t>
    </r>
    <r>
      <rPr>
        <b/>
        <i/>
        <sz val="11"/>
        <color theme="1"/>
        <rFont val="Calibri"/>
        <family val="2"/>
        <scheme val="minor"/>
      </rPr>
      <t>NEW</t>
    </r>
  </si>
  <si>
    <t>44167212</t>
  </si>
  <si>
    <t>Miranda</t>
  </si>
  <si>
    <t>63417212</t>
  </si>
  <si>
    <t>Snow Crystal</t>
  </si>
  <si>
    <t>23167212</t>
  </si>
  <si>
    <t>Sun Lover</t>
  </si>
  <si>
    <t>87147212</t>
  </si>
  <si>
    <t>Sunset Tropical</t>
  </si>
  <si>
    <t>82067212</t>
  </si>
  <si>
    <t>Voque</t>
  </si>
  <si>
    <t>16457212</t>
  </si>
  <si>
    <t>Yellow Pomponette</t>
  </si>
  <si>
    <t>Tulip Multi Flowering page 32</t>
  </si>
  <si>
    <t>61867212</t>
  </si>
  <si>
    <t>Antoinette</t>
  </si>
  <si>
    <t>39187212</t>
  </si>
  <si>
    <r>
      <t xml:space="preserve">Purple Elegance </t>
    </r>
    <r>
      <rPr>
        <b/>
        <i/>
        <sz val="11"/>
        <color theme="1"/>
        <rFont val="Calibri"/>
        <family val="2"/>
        <scheme val="minor"/>
      </rPr>
      <t>NEW</t>
    </r>
  </si>
  <si>
    <t>Tulip Viridiflora page 32</t>
  </si>
  <si>
    <t>88487212</t>
  </si>
  <si>
    <t>China Town</t>
  </si>
  <si>
    <t>55097212</t>
  </si>
  <si>
    <r>
      <t xml:space="preserve">Green Love </t>
    </r>
    <r>
      <rPr>
        <b/>
        <i/>
        <sz val="11"/>
        <color theme="1"/>
        <rFont val="Calibri"/>
        <family val="2"/>
        <scheme val="minor"/>
      </rPr>
      <t>NEW</t>
    </r>
  </si>
  <si>
    <t>24067212</t>
  </si>
  <si>
    <t>Spring Green</t>
  </si>
  <si>
    <t>Tulip Fringed page 33</t>
  </si>
  <si>
    <t>59037212</t>
  </si>
  <si>
    <r>
      <t xml:space="preserve">Crunchy Cummins </t>
    </r>
    <r>
      <rPr>
        <b/>
        <i/>
        <sz val="11"/>
        <color theme="1"/>
        <rFont val="Calibri"/>
        <family val="2"/>
        <scheme val="minor"/>
      </rPr>
      <t>NEW</t>
    </r>
  </si>
  <si>
    <t>29727212</t>
  </si>
  <si>
    <t>Crystal Star</t>
  </si>
  <si>
    <t>38977212</t>
  </si>
  <si>
    <t>Fancy Frills</t>
  </si>
  <si>
    <t>58327212</t>
  </si>
  <si>
    <r>
      <t xml:space="preserve">New Santa </t>
    </r>
    <r>
      <rPr>
        <b/>
        <i/>
        <sz val="11"/>
        <color theme="1"/>
        <rFont val="Calibri"/>
        <family val="2"/>
        <scheme val="minor"/>
      </rPr>
      <t>NEW</t>
    </r>
  </si>
  <si>
    <t>75597212</t>
  </si>
  <si>
    <t>North End</t>
  </si>
  <si>
    <t>Tulip Parrot page 33</t>
  </si>
  <si>
    <t>67857212</t>
  </si>
  <si>
    <t>Amazing Parrot</t>
  </si>
  <si>
    <t>26577212</t>
  </si>
  <si>
    <t>Black Parrot</t>
  </si>
  <si>
    <t>60297212</t>
  </si>
  <si>
    <t>Parrot Prince</t>
  </si>
  <si>
    <t>60887212</t>
  </si>
  <si>
    <t>Red Madonna</t>
  </si>
  <si>
    <t>Tulip Lily Flowering page 34</t>
  </si>
  <si>
    <t>24027212</t>
  </si>
  <si>
    <t>Elegant Lady</t>
  </si>
  <si>
    <t>71637212</t>
  </si>
  <si>
    <t>Fire Works</t>
  </si>
  <si>
    <t>29017212</t>
  </si>
  <si>
    <t>Jennie Butchart</t>
  </si>
  <si>
    <t>91607212</t>
  </si>
  <si>
    <t>Maggie Daley</t>
  </si>
  <si>
    <t>85567212</t>
  </si>
  <si>
    <t>Purple Dream</t>
  </si>
  <si>
    <t>08437212</t>
  </si>
  <si>
    <r>
      <t xml:space="preserve">Silver Parrot </t>
    </r>
    <r>
      <rPr>
        <b/>
        <i/>
        <sz val="11"/>
        <color theme="1"/>
        <rFont val="Calibri"/>
        <family val="2"/>
        <scheme val="minor"/>
      </rPr>
      <t>NEW</t>
    </r>
  </si>
  <si>
    <t>61407212</t>
  </si>
  <si>
    <t>Vendee Globe</t>
  </si>
  <si>
    <t>52717212</t>
  </si>
  <si>
    <t>Whispering Dream</t>
  </si>
  <si>
    <t>26517212</t>
  </si>
  <si>
    <t>White Triumphator</t>
  </si>
  <si>
    <t>Daffodil Trumpet page 35</t>
  </si>
  <si>
    <t>23707214</t>
  </si>
  <si>
    <t>British Gamble</t>
  </si>
  <si>
    <t>14/16</t>
  </si>
  <si>
    <t>61245514</t>
  </si>
  <si>
    <t>Classic Garden</t>
  </si>
  <si>
    <t>26905514</t>
  </si>
  <si>
    <t>Dutch Master</t>
  </si>
  <si>
    <t>26905016</t>
  </si>
  <si>
    <t>26905418</t>
  </si>
  <si>
    <t>18/+</t>
  </si>
  <si>
    <t>22845016</t>
  </si>
  <si>
    <t>Goblet</t>
  </si>
  <si>
    <t>51995016</t>
  </si>
  <si>
    <t>Lucky number</t>
  </si>
  <si>
    <t>27025514</t>
  </si>
  <si>
    <t>Mount Hood</t>
  </si>
  <si>
    <t>27025016</t>
  </si>
  <si>
    <t>22887214</t>
  </si>
  <si>
    <t>Rijnveld's Early Sensation</t>
  </si>
  <si>
    <t>67597212</t>
  </si>
  <si>
    <r>
      <t xml:space="preserve">Teal </t>
    </r>
    <r>
      <rPr>
        <b/>
        <i/>
        <sz val="11"/>
        <color theme="1"/>
        <rFont val="Calibri"/>
        <family val="2"/>
        <scheme val="minor"/>
      </rPr>
      <t>NEW</t>
    </r>
  </si>
  <si>
    <t>Daffodil Small Cupped page 35</t>
  </si>
  <si>
    <t>26845016</t>
  </si>
  <si>
    <t>Barrett Browning</t>
  </si>
  <si>
    <t>26845514</t>
  </si>
  <si>
    <t>82315016</t>
  </si>
  <si>
    <t>Jamestown</t>
  </si>
  <si>
    <t>Daffodil Poeticus page 36</t>
  </si>
  <si>
    <t>14045016</t>
  </si>
  <si>
    <t>Recurvus</t>
  </si>
  <si>
    <t>Daffodil Large Cupped page 36-37</t>
  </si>
  <si>
    <t>25485514</t>
  </si>
  <si>
    <t>Carlton</t>
  </si>
  <si>
    <t>25485016</t>
  </si>
  <si>
    <t>71775016</t>
  </si>
  <si>
    <t>Chromacolor</t>
  </si>
  <si>
    <t>71727214</t>
  </si>
  <si>
    <t>Color Run</t>
  </si>
  <si>
    <t>59575016</t>
  </si>
  <si>
    <t>Fortissimo</t>
  </si>
  <si>
    <t>28745514</t>
  </si>
  <si>
    <t>Fortune</t>
  </si>
  <si>
    <t>26985514</t>
  </si>
  <si>
    <t>Ice Follies</t>
  </si>
  <si>
    <t>26985016</t>
  </si>
  <si>
    <t>67435016</t>
  </si>
  <si>
    <t>Loveday</t>
  </si>
  <si>
    <t>18155514</t>
  </si>
  <si>
    <t>Narcissus Large Cupped Mixed</t>
  </si>
  <si>
    <t>18155016</t>
  </si>
  <si>
    <t>47855016</t>
  </si>
  <si>
    <t>Passionale</t>
  </si>
  <si>
    <t>27005016</t>
  </si>
  <si>
    <t>Salome</t>
  </si>
  <si>
    <t>57075016</t>
  </si>
  <si>
    <t>Sempre Avanti</t>
  </si>
  <si>
    <t>55535016</t>
  </si>
  <si>
    <t>56495016</t>
  </si>
  <si>
    <t>Stainless</t>
  </si>
  <si>
    <t>Daffodil Double page 37-38</t>
  </si>
  <si>
    <t>26885016</t>
  </si>
  <si>
    <t>Cheerfulness</t>
  </si>
  <si>
    <t>31395016</t>
  </si>
  <si>
    <t>Dick Wilden</t>
  </si>
  <si>
    <t>18125016</t>
  </si>
  <si>
    <t>Double Mix</t>
  </si>
  <si>
    <t>18105016</t>
  </si>
  <si>
    <t>Ice King</t>
  </si>
  <si>
    <t>66437212</t>
  </si>
  <si>
    <r>
      <t xml:space="preserve">Pom Pom Rose </t>
    </r>
    <r>
      <rPr>
        <b/>
        <i/>
        <sz val="11"/>
        <color theme="1"/>
        <rFont val="Calibri"/>
        <family val="2"/>
        <scheme val="minor"/>
      </rPr>
      <t>NEW</t>
    </r>
  </si>
  <si>
    <t>16285016</t>
  </si>
  <si>
    <t>Replete</t>
  </si>
  <si>
    <t>83845016</t>
  </si>
  <si>
    <t>Sir Winston Churchill</t>
  </si>
  <si>
    <t>16265016</t>
  </si>
  <si>
    <t>Tahiti</t>
  </si>
  <si>
    <t>18535016</t>
  </si>
  <si>
    <t>White Lion</t>
  </si>
  <si>
    <t>Daffodil Miniature page 38-40</t>
  </si>
  <si>
    <t>26945014</t>
  </si>
  <si>
    <t>Geranium</t>
  </si>
  <si>
    <t>17017212</t>
  </si>
  <si>
    <t>Golden Echo</t>
  </si>
  <si>
    <t>23897212</t>
  </si>
  <si>
    <t>Jetfire</t>
  </si>
  <si>
    <t>79677212</t>
  </si>
  <si>
    <r>
      <t xml:space="preserve">Kedron </t>
    </r>
    <r>
      <rPr>
        <b/>
        <i/>
        <sz val="11"/>
        <color theme="1"/>
        <rFont val="Calibri"/>
        <family val="2"/>
        <scheme val="minor"/>
      </rPr>
      <t>NEW</t>
    </r>
  </si>
  <si>
    <t>21837212</t>
  </si>
  <si>
    <t>Martinette</t>
  </si>
  <si>
    <t>21867212</t>
  </si>
  <si>
    <t>Minnow</t>
  </si>
  <si>
    <t>53987212</t>
  </si>
  <si>
    <t>Moonlight Sensation</t>
  </si>
  <si>
    <t>50837212</t>
  </si>
  <si>
    <t>Pipit</t>
  </si>
  <si>
    <t>42657212</t>
  </si>
  <si>
    <t>Quail</t>
  </si>
  <si>
    <t>44057212</t>
  </si>
  <si>
    <t>Sailboat</t>
  </si>
  <si>
    <t>54017212</t>
  </si>
  <si>
    <t>Starlight Sensation</t>
  </si>
  <si>
    <t>53997212</t>
  </si>
  <si>
    <t>Sunlight Sensation</t>
  </si>
  <si>
    <t>27107212</t>
  </si>
  <si>
    <t>Tête à Tête</t>
  </si>
  <si>
    <t>86947212</t>
  </si>
  <si>
    <t>Tete a Tete Double</t>
  </si>
  <si>
    <t>01277212</t>
  </si>
  <si>
    <r>
      <t xml:space="preserve">Yazz </t>
    </r>
    <r>
      <rPr>
        <b/>
        <i/>
        <sz val="11"/>
        <color theme="1"/>
        <rFont val="Calibri"/>
        <family val="2"/>
        <scheme val="minor"/>
      </rPr>
      <t>NEW</t>
    </r>
  </si>
  <si>
    <t>44197212</t>
  </si>
  <si>
    <t>Yellow Sailboat</t>
  </si>
  <si>
    <t>Daffodil Split Corona page 40</t>
  </si>
  <si>
    <t>87727214</t>
  </si>
  <si>
    <t>Congress</t>
  </si>
  <si>
    <t>03117214</t>
  </si>
  <si>
    <t>Palmares</t>
  </si>
  <si>
    <t>29877214</t>
  </si>
  <si>
    <t>Parisienne</t>
  </si>
  <si>
    <t>91217214</t>
  </si>
  <si>
    <t>Sunny Side Up</t>
  </si>
  <si>
    <t>Hyacinths page 41-42</t>
  </si>
  <si>
    <t>26717216</t>
  </si>
  <si>
    <t>Blue Jacket</t>
  </si>
  <si>
    <t>15/16</t>
  </si>
  <si>
    <t>11117216</t>
  </si>
  <si>
    <t>Blue Pearl</t>
  </si>
  <si>
    <t>69607216</t>
  </si>
  <si>
    <t>Blue Shades</t>
  </si>
  <si>
    <t>16/17</t>
  </si>
  <si>
    <t>26727216</t>
  </si>
  <si>
    <t>Carnegie</t>
  </si>
  <si>
    <t>58457216</t>
  </si>
  <si>
    <t>Chicago</t>
  </si>
  <si>
    <t>21347216</t>
  </si>
  <si>
    <t>China Pink</t>
  </si>
  <si>
    <t>26737216</t>
  </si>
  <si>
    <t>City of Haarlem</t>
  </si>
  <si>
    <t>26757216</t>
  </si>
  <si>
    <t>Delft Blue</t>
  </si>
  <si>
    <t>80907216</t>
  </si>
  <si>
    <t>Gipsy Queen</t>
  </si>
  <si>
    <t>26767216</t>
  </si>
  <si>
    <t>Jan Bos</t>
  </si>
  <si>
    <t>59627216</t>
  </si>
  <si>
    <t>Miss Saigon</t>
  </si>
  <si>
    <t>28877216</t>
  </si>
  <si>
    <t>Mixed hyacinths</t>
  </si>
  <si>
    <t>44227216</t>
  </si>
  <si>
    <t>Peter Stuyvesant</t>
  </si>
  <si>
    <t>26807216</t>
  </si>
  <si>
    <t>Pink Pearl</t>
  </si>
  <si>
    <t>82707216</t>
  </si>
  <si>
    <t>Woodstock</t>
  </si>
  <si>
    <t>Crocus Botanical page 42</t>
  </si>
  <si>
    <t>17566105</t>
  </si>
  <si>
    <r>
      <t xml:space="preserve">Ard Schenk </t>
    </r>
    <r>
      <rPr>
        <b/>
        <i/>
        <sz val="11"/>
        <color theme="1"/>
        <rFont val="Calibri"/>
        <family val="2"/>
        <scheme val="minor"/>
      </rPr>
      <t>NEW</t>
    </r>
  </si>
  <si>
    <t>5/+</t>
  </si>
  <si>
    <t>27426105</t>
  </si>
  <si>
    <t>Mixed chrysanthus</t>
  </si>
  <si>
    <t>5/7</t>
  </si>
  <si>
    <t>23756105</t>
  </si>
  <si>
    <t>Orange Monarch</t>
  </si>
  <si>
    <t>60156105</t>
  </si>
  <si>
    <t>Romance</t>
  </si>
  <si>
    <t>21506105</t>
  </si>
  <si>
    <t>Ruby Giant</t>
  </si>
  <si>
    <t>23786105</t>
  </si>
  <si>
    <t>tommassianus Barr's Purple</t>
  </si>
  <si>
    <t>Crocus Large Flowering page 43</t>
  </si>
  <si>
    <t>19672608</t>
  </si>
  <si>
    <t>Flower Record</t>
  </si>
  <si>
    <t>8/9</t>
  </si>
  <si>
    <t>27212608</t>
  </si>
  <si>
    <t>Jeanne d'Arc</t>
  </si>
  <si>
    <t>12202608</t>
  </si>
  <si>
    <t>King of the Striped</t>
  </si>
  <si>
    <t>28892608</t>
  </si>
  <si>
    <t>Mixed crocus vernus</t>
  </si>
  <si>
    <t>23602608</t>
  </si>
  <si>
    <t>Yellow Mammouth</t>
  </si>
  <si>
    <t>Allium page 43-44</t>
  </si>
  <si>
    <t>19147212</t>
  </si>
  <si>
    <t>aflatunense Purple Sensation</t>
  </si>
  <si>
    <t>25287212</t>
  </si>
  <si>
    <t>Allium Blend</t>
  </si>
  <si>
    <t>19851420</t>
  </si>
  <si>
    <t>Ambassador</t>
  </si>
  <si>
    <t>20/+</t>
  </si>
  <si>
    <t>18196308</t>
  </si>
  <si>
    <t>Atropurpureum</t>
  </si>
  <si>
    <t>8/10</t>
  </si>
  <si>
    <t>28446105</t>
  </si>
  <si>
    <t>caeruleum (azureum)</t>
  </si>
  <si>
    <t>27271420</t>
  </si>
  <si>
    <t>Giganteum</t>
  </si>
  <si>
    <t>17861420</t>
  </si>
  <si>
    <t>Gladiator</t>
  </si>
  <si>
    <t>45161420</t>
  </si>
  <si>
    <t>Globemaster</t>
  </si>
  <si>
    <t>32556106</t>
  </si>
  <si>
    <t>Graceful</t>
  </si>
  <si>
    <t>82157910</t>
  </si>
  <si>
    <t>Miami</t>
  </si>
  <si>
    <t>27296105</t>
  </si>
  <si>
    <t>moly</t>
  </si>
  <si>
    <t>06411420</t>
  </si>
  <si>
    <t>Mount Everest</t>
  </si>
  <si>
    <t>86827210</t>
  </si>
  <si>
    <r>
      <t xml:space="preserve">New York </t>
    </r>
    <r>
      <rPr>
        <b/>
        <i/>
        <sz val="11"/>
        <color theme="1"/>
        <rFont val="Calibri"/>
        <family val="2"/>
        <scheme val="minor"/>
      </rPr>
      <t>NEW</t>
    </r>
  </si>
  <si>
    <t>10/12</t>
  </si>
  <si>
    <t>61667212</t>
  </si>
  <si>
    <r>
      <t xml:space="preserve">Ostara </t>
    </r>
    <r>
      <rPr>
        <b/>
        <i/>
        <sz val="11"/>
        <color theme="1"/>
        <rFont val="Calibri"/>
        <family val="2"/>
        <scheme val="minor"/>
      </rPr>
      <t>NEW</t>
    </r>
  </si>
  <si>
    <t>88267212</t>
  </si>
  <si>
    <r>
      <t xml:space="preserve">Purple Present </t>
    </r>
    <r>
      <rPr>
        <b/>
        <i/>
        <sz val="11"/>
        <color theme="1"/>
        <rFont val="Calibri"/>
        <family val="2"/>
        <scheme val="minor"/>
      </rPr>
      <t>NEW</t>
    </r>
  </si>
  <si>
    <t>15467212</t>
  </si>
  <si>
    <t>Schubertii</t>
  </si>
  <si>
    <t>02847910</t>
  </si>
  <si>
    <t>siculum ssp bulgaricum</t>
  </si>
  <si>
    <t>27326105</t>
  </si>
  <si>
    <t>sphaerocephalon</t>
  </si>
  <si>
    <t>86837910</t>
  </si>
  <si>
    <r>
      <t xml:space="preserve">Starlight </t>
    </r>
    <r>
      <rPr>
        <b/>
        <i/>
        <sz val="11"/>
        <color theme="1"/>
        <rFont val="Calibri"/>
        <family val="2"/>
        <scheme val="minor"/>
      </rPr>
      <t>NEW</t>
    </r>
  </si>
  <si>
    <t>Anemone Blanda page 45</t>
  </si>
  <si>
    <t>27336105</t>
  </si>
  <si>
    <t>Blue Shade</t>
  </si>
  <si>
    <t>27346005</t>
  </si>
  <si>
    <t>Charmer</t>
  </si>
  <si>
    <t>Camassia page 45</t>
  </si>
  <si>
    <t>21116106</t>
  </si>
  <si>
    <t>Blue Melody</t>
  </si>
  <si>
    <t>16775014</t>
  </si>
  <si>
    <t>Leichtlini Caerulea</t>
  </si>
  <si>
    <t>14/+</t>
  </si>
  <si>
    <t>12967212</t>
  </si>
  <si>
    <t>Leichtlinii Alba</t>
  </si>
  <si>
    <t>22326306</t>
  </si>
  <si>
    <t>quamash</t>
  </si>
  <si>
    <t>Chionodoxa page 46</t>
  </si>
  <si>
    <t>38646105</t>
  </si>
  <si>
    <t>Alba</t>
  </si>
  <si>
    <t>27466105</t>
  </si>
  <si>
    <t>forbesii</t>
  </si>
  <si>
    <t>Pink Giant</t>
  </si>
  <si>
    <t>Corydalis page 46</t>
  </si>
  <si>
    <t>18696106</t>
  </si>
  <si>
    <t>Beth Evans</t>
  </si>
  <si>
    <t>Eranthis page 46</t>
  </si>
  <si>
    <t>27484504</t>
  </si>
  <si>
    <t>hyemalis</t>
  </si>
  <si>
    <t>4/+</t>
  </si>
  <si>
    <t>Fritillaria page 46-47</t>
  </si>
  <si>
    <t>81385320</t>
  </si>
  <si>
    <r>
      <t xml:space="preserve">Early Dream </t>
    </r>
    <r>
      <rPr>
        <b/>
        <i/>
        <sz val="11"/>
        <color theme="1"/>
        <rFont val="Calibri"/>
        <family val="2"/>
        <scheme val="minor"/>
      </rPr>
      <t>NEW</t>
    </r>
  </si>
  <si>
    <t>88135320</t>
  </si>
  <si>
    <r>
      <t xml:space="preserve">Green Eyes </t>
    </r>
    <r>
      <rPr>
        <b/>
        <i/>
        <sz val="11"/>
        <color theme="1"/>
        <rFont val="Calibri"/>
        <family val="2"/>
        <scheme val="minor"/>
      </rPr>
      <t>NEW</t>
    </r>
  </si>
  <si>
    <t>28006306</t>
  </si>
  <si>
    <t>meleagris</t>
  </si>
  <si>
    <t>88145320</t>
  </si>
  <si>
    <r>
      <t xml:space="preserve">Paradise Beauty </t>
    </r>
    <r>
      <rPr>
        <b/>
        <i/>
        <sz val="11"/>
        <color theme="1"/>
        <rFont val="Calibri"/>
        <family val="2"/>
        <scheme val="minor"/>
      </rPr>
      <t>NEW</t>
    </r>
  </si>
  <si>
    <t>27571420</t>
  </si>
  <si>
    <t>persica</t>
  </si>
  <si>
    <t>88155320</t>
  </si>
  <si>
    <r>
      <t xml:space="preserve">Red Beauty </t>
    </r>
    <r>
      <rPr>
        <b/>
        <i/>
        <sz val="11"/>
        <color theme="1"/>
        <rFont val="Calibri"/>
        <family val="2"/>
        <scheme val="minor"/>
      </rPr>
      <t>NEW</t>
    </r>
  </si>
  <si>
    <t>Ipheion page 47</t>
  </si>
  <si>
    <t>62336104</t>
  </si>
  <si>
    <r>
      <t xml:space="preserve">uniflorum </t>
    </r>
    <r>
      <rPr>
        <b/>
        <i/>
        <sz val="11"/>
        <color theme="1"/>
        <rFont val="Calibri"/>
        <family val="2"/>
        <scheme val="minor"/>
      </rPr>
      <t>NEW</t>
    </r>
  </si>
  <si>
    <t>Iris Botanical page 47</t>
  </si>
  <si>
    <t>27456105</t>
  </si>
  <si>
    <t>reticulata Harmony</t>
  </si>
  <si>
    <t>5/6</t>
  </si>
  <si>
    <t>66656105</t>
  </si>
  <si>
    <t>reticulata Painted Lady</t>
  </si>
  <si>
    <t>69506307</t>
  </si>
  <si>
    <t>reticulata Purple Hill</t>
  </si>
  <si>
    <t>7/+</t>
  </si>
  <si>
    <t>Leucojum page 48</t>
  </si>
  <si>
    <t>16835612</t>
  </si>
  <si>
    <t>aestivum Gravetye Giant</t>
  </si>
  <si>
    <t>Muscari page 48</t>
  </si>
  <si>
    <t>27732509</t>
  </si>
  <si>
    <t>armeniacum</t>
  </si>
  <si>
    <t>9/10</t>
  </si>
  <si>
    <t>39926306</t>
  </si>
  <si>
    <t>latifolium</t>
  </si>
  <si>
    <t>40036306</t>
  </si>
  <si>
    <t>Mix Muscari</t>
  </si>
  <si>
    <t>6/8</t>
  </si>
  <si>
    <t>41486307</t>
  </si>
  <si>
    <t>Night Eyes</t>
  </si>
  <si>
    <t>16372509</t>
  </si>
  <si>
    <t>Ocean Magic ®</t>
  </si>
  <si>
    <t>44672509</t>
  </si>
  <si>
    <t>White Magic ®</t>
  </si>
  <si>
    <t>9/+</t>
  </si>
  <si>
    <t>Puschkinia page 48</t>
  </si>
  <si>
    <t>27776105</t>
  </si>
  <si>
    <t>scilloides var libanotica</t>
  </si>
  <si>
    <t>Scilla page 49</t>
  </si>
  <si>
    <t>16667908</t>
  </si>
  <si>
    <t>8/+</t>
  </si>
  <si>
    <t>68912508</t>
  </si>
  <si>
    <t>Excelsior</t>
  </si>
  <si>
    <t>27812508</t>
  </si>
  <si>
    <t>Mixed scilla</t>
  </si>
  <si>
    <t>23312508</t>
  </si>
  <si>
    <t>non-scripta</t>
  </si>
  <si>
    <t>27827908</t>
  </si>
  <si>
    <t>siberica</t>
  </si>
  <si>
    <t>Order 
Qty</t>
  </si>
  <si>
    <t>Customer #:</t>
  </si>
  <si>
    <t>Customer P.O.#:</t>
  </si>
  <si>
    <t>Customer Contact:</t>
  </si>
  <si>
    <t>Ship to:</t>
  </si>
  <si>
    <t>Phone:</t>
  </si>
  <si>
    <t>3850 Clearview Ct. Gurnee IL 60073</t>
  </si>
  <si>
    <t>Fax:</t>
  </si>
  <si>
    <t>Ph: 847 395 9911 Fx: 800-395-9920</t>
  </si>
  <si>
    <t>Email:</t>
  </si>
  <si>
    <t>Sales@devroomen.com  www.devroomen.com</t>
  </si>
  <si>
    <t>Payment Method:</t>
  </si>
  <si>
    <t>*Please make sure to fill out a credit application. 
The necessary form can be found on www.devroomen.com</t>
  </si>
  <si>
    <t>Card #:</t>
  </si>
  <si>
    <t>Expiring:</t>
  </si>
  <si>
    <t>CV#:</t>
  </si>
  <si>
    <t>Signature:</t>
  </si>
  <si>
    <t>Bill to:
(if different)</t>
  </si>
  <si>
    <t>Ship via:</t>
  </si>
  <si>
    <t>Requested Delivery Dates:</t>
  </si>
  <si>
    <t>De Vroomen order #:</t>
  </si>
  <si>
    <t>Order date:</t>
  </si>
  <si>
    <t>Sales Rep:</t>
  </si>
  <si>
    <t>Subs allowed:</t>
  </si>
  <si>
    <t>Perfect Gift for your Customers page 50-51</t>
  </si>
  <si>
    <t>Apple Blossom</t>
  </si>
  <si>
    <t>34/36</t>
  </si>
  <si>
    <t>Black Pearl</t>
  </si>
  <si>
    <t>43238</t>
  </si>
  <si>
    <t>Amaryllis Red Lion</t>
  </si>
  <si>
    <t>42/+</t>
  </si>
  <si>
    <t>Charisma ®</t>
  </si>
  <si>
    <t>Mambo</t>
  </si>
  <si>
    <t>Red Lion</t>
  </si>
  <si>
    <t>NH.01 Amaryllis ceramic delftblue pot (4 x red, 3 x striped, 3 x pink, 2 x white)</t>
  </si>
  <si>
    <t>28/30</t>
  </si>
  <si>
    <t>GF. Amaryllis Golden Box Collection (3 x red, 1 x white, 2 x striped, 2 x pink)</t>
  </si>
  <si>
    <t>26/28</t>
  </si>
  <si>
    <t>Amaryllis Golden Box Red Lion</t>
  </si>
  <si>
    <t>P130905</t>
  </si>
  <si>
    <t>32/34</t>
  </si>
  <si>
    <t>2480BAG</t>
  </si>
  <si>
    <t>4.0 LB bag Holland Supreme Bulb Food - bag</t>
  </si>
  <si>
    <t>4.0 LB bag Holland Supreme Bulb Food - case</t>
  </si>
  <si>
    <t>44200</t>
  </si>
  <si>
    <t>44213</t>
  </si>
  <si>
    <t>44133</t>
  </si>
  <si>
    <t>44296</t>
  </si>
  <si>
    <t>44204</t>
  </si>
  <si>
    <t>541306</t>
  </si>
  <si>
    <t>80154</t>
  </si>
  <si>
    <t>80145</t>
  </si>
  <si>
    <t>248006</t>
  </si>
  <si>
    <t>Miffy with Ruler in cylinder</t>
  </si>
  <si>
    <t>Galanthus page 47</t>
  </si>
  <si>
    <t>15606105</t>
  </si>
  <si>
    <t>Nivalis</t>
  </si>
  <si>
    <t>27596405</t>
  </si>
  <si>
    <t>Nivalis Flore Pleno</t>
  </si>
  <si>
    <t>Item # 1</t>
  </si>
  <si>
    <t>Kind</t>
  </si>
  <si>
    <t>Group</t>
  </si>
  <si>
    <t>Pagina</t>
  </si>
  <si>
    <t>Name</t>
  </si>
  <si>
    <t>Tulipa</t>
  </si>
  <si>
    <t>Blends &amp; Mixtures</t>
  </si>
  <si>
    <t>Make a Wish</t>
  </si>
  <si>
    <t>Darwin Hybrid</t>
  </si>
  <si>
    <t>The Magnificent Mile™ Tulip</t>
  </si>
  <si>
    <t>Single Late</t>
  </si>
  <si>
    <t>Blushing Lady</t>
  </si>
  <si>
    <t>Keep on Smiling</t>
  </si>
  <si>
    <t>Rhapsody of Smiles</t>
  </si>
  <si>
    <t>Lily Flowering</t>
  </si>
  <si>
    <t>Claudia</t>
  </si>
  <si>
    <t>Flashback</t>
  </si>
  <si>
    <t>Oriental pearl</t>
  </si>
  <si>
    <t>Camassia</t>
  </si>
  <si>
    <t>Specialty bulbs</t>
  </si>
  <si>
    <t>Pink Gaint</t>
  </si>
  <si>
    <t>Galanthus</t>
  </si>
  <si>
    <t>nivalis Flore Pleno</t>
  </si>
  <si>
    <t>87507212</t>
  </si>
  <si>
    <t>87497212</t>
  </si>
  <si>
    <t>27</t>
  </si>
  <si>
    <t>23947212</t>
  </si>
  <si>
    <t>51177212</t>
  </si>
  <si>
    <t>71307212</t>
  </si>
  <si>
    <t>21287212</t>
  </si>
  <si>
    <t>82747212</t>
  </si>
  <si>
    <t>66067212</t>
  </si>
  <si>
    <t>24086405</t>
  </si>
  <si>
    <t>45</t>
  </si>
  <si>
    <t>46</t>
  </si>
  <si>
    <r>
      <t xml:space="preserve">Make a Wish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</si>
  <si>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Blushing Lady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</si>
  <si>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Keep on Smiling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</si>
  <si>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Rhapsody of Smile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</si>
  <si>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Claudia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</si>
  <si>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Flashback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</si>
  <si>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Oriental Pearl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</si>
  <si>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Donna's Magic </t>
    </r>
    <r>
      <rPr>
        <b/>
        <i/>
        <sz val="11"/>
        <color theme="1"/>
        <rFont val="Calibri"/>
        <family val="2"/>
        <scheme val="minor"/>
      </rPr>
      <t>NEW</t>
    </r>
  </si>
  <si>
    <t>Image</t>
  </si>
  <si>
    <t>check</t>
  </si>
  <si>
    <t>Actie</t>
  </si>
  <si>
    <t>elbo53926</t>
  </si>
  <si>
    <t>#N/A</t>
  </si>
  <si>
    <t>Toevoegen planning</t>
  </si>
  <si>
    <t>220502gbo133</t>
  </si>
  <si>
    <t>220504gbo082</t>
  </si>
  <si>
    <t>150509cre011</t>
  </si>
  <si>
    <t>visi112133</t>
  </si>
  <si>
    <t>211207rwa008</t>
  </si>
  <si>
    <t>elbo02077</t>
  </si>
  <si>
    <t>visi202462</t>
  </si>
  <si>
    <t>visi01453</t>
  </si>
  <si>
    <t>visi26177</t>
  </si>
  <si>
    <t>visi19722</t>
  </si>
  <si>
    <t>Bulb Food page 51</t>
  </si>
  <si>
    <t>Main Program: 1st delivery around 9-16:</t>
  </si>
  <si>
    <t>Amaryllis: 1st delivery around 10-14:</t>
  </si>
  <si>
    <t>05305312</t>
  </si>
  <si>
    <t>11405312</t>
  </si>
  <si>
    <t>88825312</t>
  </si>
  <si>
    <t>33255312</t>
  </si>
  <si>
    <t>11415312</t>
  </si>
  <si>
    <t>Extended Bloom Pink Mix</t>
  </si>
  <si>
    <t>Extended Bloom Red Mix</t>
  </si>
  <si>
    <t>Extended Bloom Purple Mix</t>
  </si>
  <si>
    <t>Extended Bloom White Mix</t>
  </si>
  <si>
    <t>Extended Bloom Yellow Mix</t>
  </si>
  <si>
    <t>Extended Blooms page 21</t>
  </si>
  <si>
    <r>
      <t xml:space="preserve">The DeVroomen Centennial Blend, Marcy </t>
    </r>
    <r>
      <rPr>
        <b/>
        <i/>
        <sz val="11"/>
        <color theme="1"/>
        <rFont val="Calibri"/>
        <family val="2"/>
        <scheme val="minor"/>
      </rPr>
      <t>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</si>
</sst>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;;;"/>
    <numFmt numFmtId="166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8"/>
      <color theme="1"/>
      <name val="Calibri"/>
      <family val="2"/>
      <scheme val="minor"/>
    </font>
    <font>
      <b/>
      <sz val="28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1" fillId="2" borderId="1" xfId="0" applyNumberFormat="1" applyFont="1" applyFill="1" applyBorder="1"/>
    <xf numFmtId="0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3" fillId="3" borderId="0" xfId="0" applyNumberFormat="1" applyFont="1" applyFill="1" applyAlignment="1">
      <alignment horizontal="left" vertical="top" wrapText="1"/>
    </xf>
    <xf numFmtId="0" fontId="4" fillId="0" borderId="0" xfId="0" applyFont="1"/>
    <xf numFmtId="0" fontId="4" fillId="3" borderId="0" xfId="0" applyFont="1" applyFill="1"/>
    <xf numFmtId="49" fontId="6" fillId="3" borderId="1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/>
    <xf numFmtId="0" fontId="7" fillId="3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9" fontId="9" fillId="3" borderId="0" xfId="0" applyNumberFormat="1" applyFont="1" applyFill="1" applyAlignment="1">
      <alignment horizontal="center"/>
    </xf>
    <xf numFmtId="49" fontId="6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/>
    <xf numFmtId="49" fontId="11" fillId="3" borderId="8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left"/>
    </xf>
    <xf numFmtId="49" fontId="9" fillId="3" borderId="8" xfId="0" applyNumberFormat="1" applyFont="1" applyFill="1" applyBorder="1" applyAlignment="1">
      <alignment horizontal="center"/>
    </xf>
    <xf numFmtId="49" fontId="11" fillId="3" borderId="0" xfId="0" applyNumberFormat="1" applyFont="1" applyFill="1" applyAlignment="1"/>
    <xf numFmtId="49" fontId="6" fillId="3" borderId="0" xfId="0" applyNumberFormat="1" applyFont="1" applyFill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/>
    <xf numFmtId="49" fontId="6" fillId="3" borderId="0" xfId="0" applyNumberFormat="1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1" xfId="0" applyNumberFormat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center" vertical="top" wrapText="1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Continuous"/>
    </xf>
    <xf numFmtId="165" fontId="0" fillId="0" borderId="0" xfId="0" applyNumberFormat="1"/>
    <xf numFmtId="49" fontId="0" fillId="4" borderId="0" xfId="0" applyNumberFormat="1" applyFill="1"/>
    <xf numFmtId="49" fontId="13" fillId="0" borderId="0" xfId="0" applyNumberFormat="1" applyFont="1"/>
    <xf numFmtId="9" fontId="0" fillId="0" borderId="0" xfId="1" applyFont="1"/>
    <xf numFmtId="166" fontId="0" fillId="0" borderId="0" xfId="1" applyNumberFormat="1" applyFont="1"/>
    <xf numFmtId="2" fontId="0" fillId="0" borderId="0" xfId="0" applyNumberFormat="1"/>
    <xf numFmtId="1" fontId="0" fillId="0" borderId="0" xfId="0" applyNumberFormat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/>
    <xf numFmtId="49" fontId="9" fillId="0" borderId="8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49" fontId="6" fillId="3" borderId="11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wrapText="1"/>
    </xf>
    <xf numFmtId="49" fontId="6" fillId="3" borderId="8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6" fillId="3" borderId="3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 applyAlignment="1">
      <alignment horizontal="left" vertical="top" wrapText="1"/>
    </xf>
    <xf numFmtId="49" fontId="6" fillId="3" borderId="5" xfId="0" applyNumberFormat="1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left" vertical="top"/>
    </xf>
    <xf numFmtId="49" fontId="6" fillId="3" borderId="3" xfId="0" applyNumberFormat="1" applyFont="1" applyFill="1" applyBorder="1" applyAlignment="1">
      <alignment horizontal="left" vertical="top"/>
    </xf>
    <xf numFmtId="49" fontId="6" fillId="3" borderId="4" xfId="0" applyNumberFormat="1" applyFont="1" applyFill="1" applyBorder="1" applyAlignment="1">
      <alignment horizontal="left" vertical="top"/>
    </xf>
    <xf numFmtId="49" fontId="6" fillId="3" borderId="5" xfId="0" applyNumberFormat="1" applyFont="1" applyFill="1" applyBorder="1" applyAlignment="1">
      <alignment horizontal="left" vertical="top"/>
    </xf>
    <xf numFmtId="49" fontId="3" fillId="3" borderId="0" xfId="0" applyNumberFormat="1" applyFont="1" applyFill="1" applyAlignment="1">
      <alignment horizontal="left" vertical="top" wrapText="1"/>
    </xf>
    <xf numFmtId="49" fontId="5" fillId="3" borderId="0" xfId="0" applyNumberFormat="1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9525</xdr:rowOff>
        </xdr:from>
        <xdr:to>
          <xdr:col>4</xdr:col>
          <xdr:colOff>38100</xdr:colOff>
          <xdr:row>52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32</xdr:row>
      <xdr:rowOff>128795</xdr:rowOff>
    </xdr:from>
    <xdr:to>
      <xdr:col>7</xdr:col>
      <xdr:colOff>0</xdr:colOff>
      <xdr:row>61</xdr:row>
      <xdr:rowOff>99391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5901773"/>
          <a:ext cx="6789254" cy="416987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endParaRPr lang="en-US" sz="3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Terms and Conditions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Payment  Due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Net 30 days after date of invoice. A finance charge of 1.5% per month (18% per annum) will be added to past due accounts. We accept VISA and Mastercard payments. We are not responsible for any printing errors or price differences.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Minimum Order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$350.- for all orders shipped directly from Holland. This does not apply to orders placed after August 4th, 2024 that will be filled from stock . All prices are subject to change without prior notice. </a:t>
          </a: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administration fee of $20,- will be added to all orders under $350,-.</a:t>
          </a:r>
          <a:endParaRPr lang="en-US" sz="600">
            <a:effectLst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r>
            <a:rPr lang="en-US" sz="8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Order Deadlines </a:t>
          </a:r>
        </a:p>
        <a:p>
          <a:r>
            <a:rPr lang="en-US" sz="800" b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For availability</a:t>
          </a:r>
          <a:r>
            <a:rPr lang="en-US" sz="800" b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of the full program your order must be submitted by </a:t>
          </a:r>
          <a:r>
            <a:rPr lang="en-US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August 4th, 2024</a:t>
          </a:r>
          <a:r>
            <a:rPr lang="en-US" sz="800" b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  After this date we maintain a stock from which later orders can be filled. </a:t>
          </a:r>
          <a:endParaRPr lang="en-US" sz="800" b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Order Changes and Cancellations</a:t>
          </a:r>
        </a:p>
        <a:p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Accepted until </a:t>
          </a:r>
          <a:r>
            <a:rPr lang="en-US" sz="11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August 4th, 2024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After this date no changes or cancelation can be accepted without approval. Check current availability on website: www.devroomen.com </a:t>
          </a:r>
        </a:p>
        <a:p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Shipping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 prices are FOB distribution point. For Canadian orders please contact Devroomen Bulb Canada @ </a:t>
          </a:r>
          <a:r>
            <a:rPr lang="en-US" sz="800" b="0" i="0" u="none" strike="noStrike" baseline="0">
              <a:latin typeface="Arial" panose="020B0604020202020204" pitchFamily="34" charset="0"/>
              <a:cs typeface="Arial" panose="020B0604020202020204" pitchFamily="34" charset="0"/>
            </a:rPr>
            <a:t>(905) 358 2852,  canada@devroomen.ca</a:t>
          </a:r>
          <a:endParaRPr lang="en-US" sz="8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Disclaimer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 Vroomen is not responsible for non-performing or loss of product because improperly stored, planted or otherwise injured from use of pesticide or fertilizer or any growing conditions beyond our control. 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 though Holland has an excellent growing climate we can not be held responsible for growing and weather conditions beyond our control. A confirmation will be sent as soon as we processed  your order but items may be cancelled at a later date.</a:t>
          </a:r>
          <a:endParaRPr lang="en-US" sz="8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Upon Arrival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Check whether your shipment is complete and all product is in good condition. Bulbs must be stored in a well ventilated and dry place. If for some reason bulbs do not arrive in good condition, all claims, damages, spoilages and shortages must be reported to us in a written letter stating the problem, within 10 working days. We will need pictures of all damaged or spoilage issues. 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Claims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Request for credit must be made within 10 working days after receipt of the order. Send a written request with specifications and pictures to your salesperson or to our sales office. We will replace, credit, make a prompt adjustment or advise further product care at that time. The value of a claim can never be more than the invoiced amount. 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Order changes and cancellations 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Accepted until 8 weeks before delivery, but after November 26th no order changes or cancellations can be accepted. Cancellations after this date are subject to a re-stocking charge of 25% of the invoice value of the cancelled goods. The fees will be billed and are due immediately after cancellation.</a:t>
          </a:r>
        </a:p>
        <a:p>
          <a:pPr algn="just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33277</xdr:colOff>
      <xdr:row>0</xdr:row>
      <xdr:rowOff>78873</xdr:rowOff>
    </xdr:from>
    <xdr:ext cx="6142098" cy="49262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277" y="78873"/>
          <a:ext cx="6142098" cy="4926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8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92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Landscape Fall 2024</a:t>
          </a:r>
          <a:r>
            <a:rPr lang="en-US" sz="2800" b="1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92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2800" b="1" cap="none" spc="0">
            <a:ln w="12700">
              <a:noFill/>
              <a:prstDash val="solid"/>
            </a:ln>
            <a:solidFill>
              <a:sysClr val="windowText" lastClr="000000"/>
            </a:solidFill>
            <a:effectLst>
              <a:outerShdw blurRad="41275" dist="20320" dir="1920000" algn="tl" rotWithShape="0">
                <a:srgbClr val="000000">
                  <a:alpha val="40000"/>
                </a:srgb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11</xdr:row>
          <xdr:rowOff>28575</xdr:rowOff>
        </xdr:from>
        <xdr:to>
          <xdr:col>2</xdr:col>
          <xdr:colOff>876300</xdr:colOff>
          <xdr:row>11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19050</xdr:rowOff>
        </xdr:from>
        <xdr:to>
          <xdr:col>3</xdr:col>
          <xdr:colOff>38100</xdr:colOff>
          <xdr:row>11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385396</xdr:colOff>
      <xdr:row>1</xdr:row>
      <xdr:rowOff>409577</xdr:rowOff>
    </xdr:from>
    <xdr:to>
      <xdr:col>6</xdr:col>
      <xdr:colOff>421011</xdr:colOff>
      <xdr:row>5</xdr:row>
      <xdr:rowOff>123826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021" y="942977"/>
          <a:ext cx="2219325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408715</xdr:colOff>
      <xdr:row>10</xdr:row>
      <xdr:rowOff>129974</xdr:rowOff>
    </xdr:from>
    <xdr:to>
      <xdr:col>3</xdr:col>
      <xdr:colOff>361627</xdr:colOff>
      <xdr:row>12</xdr:row>
      <xdr:rowOff>22314</xdr:rowOff>
    </xdr:to>
    <xdr:grpSp>
      <xdr:nvGrpSpPr>
        <xdr:cNvPr id="19" name="Group 18"/>
        <xdr:cNvGrpSpPr/>
      </xdr:nvGrpSpPr>
      <xdr:grpSpPr>
        <a:xfrm>
          <a:off x="955367" y="2349713"/>
          <a:ext cx="3829173" cy="240210"/>
          <a:chOff x="858412" y="2056962"/>
          <a:chExt cx="2779674" cy="244033"/>
        </a:xfrm>
      </xdr:grpSpPr>
      <xdr:pic>
        <xdr:nvPicPr>
          <xdr:cNvPr id="20" name="Picture 12">
            <a:extLst>
              <a:ext uri="{FF2B5EF4-FFF2-40B4-BE49-F238E27FC236}">
                <a16:creationId xmlns:a16="http://schemas.microsoft.com/office/drawing/2014/main" id="{00000000-0008-0000-0000-00007B0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5483" y="2064264"/>
            <a:ext cx="652145" cy="2294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Picture 1">
            <a:extLst>
              <a:ext uri="{FF2B5EF4-FFF2-40B4-BE49-F238E27FC236}">
                <a16:creationId xmlns:a16="http://schemas.microsoft.com/office/drawing/2014/main" id="{00000000-0008-0000-0000-00007C0A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43139" y="2056962"/>
            <a:ext cx="469900" cy="2440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681257" y="2093253"/>
                <a:ext cx="23812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858412" y="2088491"/>
                <a:ext cx="20885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1855846" y="2093253"/>
                <a:ext cx="2190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" name="TextBox 24"/>
          <xdr:cNvSpPr txBox="1"/>
        </xdr:nvSpPr>
        <xdr:spPr>
          <a:xfrm>
            <a:off x="2987598" y="2100057"/>
            <a:ext cx="650488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 b="0">
                <a:latin typeface="+mn-lt"/>
              </a:rPr>
              <a:t>Invoice*</a:t>
            </a:r>
          </a:p>
        </xdr:txBody>
      </xdr:sp>
    </xdr:grpSp>
    <xdr:clientData/>
  </xdr:twoCellAnchor>
  <xdr:twoCellAnchor>
    <xdr:from>
      <xdr:col>2</xdr:col>
      <xdr:colOff>0</xdr:colOff>
      <xdr:row>20</xdr:row>
      <xdr:rowOff>153865</xdr:rowOff>
    </xdr:from>
    <xdr:to>
      <xdr:col>2</xdr:col>
      <xdr:colOff>1808356</xdr:colOff>
      <xdr:row>21</xdr:row>
      <xdr:rowOff>190500</xdr:rowOff>
    </xdr:to>
    <xdr:grpSp>
      <xdr:nvGrpSpPr>
        <xdr:cNvPr id="47" name="Group 46"/>
        <xdr:cNvGrpSpPr/>
      </xdr:nvGrpSpPr>
      <xdr:grpSpPr>
        <a:xfrm>
          <a:off x="1507435" y="4129517"/>
          <a:ext cx="1808356" cy="185722"/>
          <a:chOff x="1276815" y="4107266"/>
          <a:chExt cx="1808356" cy="1905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3A060000}"/>
                  </a:ext>
                </a:extLst>
              </xdr:cNvPr>
              <xdr:cNvSpPr/>
            </xdr:nvSpPr>
            <xdr:spPr bwMode="auto">
              <a:xfrm>
                <a:off x="1276815" y="4116891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3B060000}"/>
                  </a:ext>
                </a:extLst>
              </xdr:cNvPr>
              <xdr:cNvSpPr/>
            </xdr:nvSpPr>
            <xdr:spPr bwMode="auto">
              <a:xfrm>
                <a:off x="2375925" y="4107266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3C060000}"/>
                  </a:ext>
                </a:extLst>
              </xdr:cNvPr>
              <xdr:cNvSpPr/>
            </xdr:nvSpPr>
            <xdr:spPr bwMode="auto">
              <a:xfrm>
                <a:off x="1757073" y="4112245"/>
                <a:ext cx="209550" cy="180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1" name="TextBox 50"/>
          <xdr:cNvSpPr txBox="1"/>
        </xdr:nvSpPr>
        <xdr:spPr>
          <a:xfrm>
            <a:off x="1428498" y="4123695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 b="1">
                <a:latin typeface="+mn-lt"/>
              </a:rPr>
              <a:t>UPS</a:t>
            </a:r>
            <a:endParaRPr lang="en-US" sz="1100" b="1">
              <a:latin typeface="+mn-lt"/>
            </a:endParaRPr>
          </a:p>
        </xdr:txBody>
      </xdr:sp>
      <xdr:sp macro="" textlink="">
        <xdr:nvSpPr>
          <xdr:cNvPr id="52" name="TextBox 51"/>
          <xdr:cNvSpPr txBox="1"/>
        </xdr:nvSpPr>
        <xdr:spPr>
          <a:xfrm>
            <a:off x="1908756" y="4123695"/>
            <a:ext cx="525036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 b="1">
                <a:latin typeface="+mn-lt"/>
              </a:rPr>
              <a:t>Freight</a:t>
            </a:r>
            <a:endParaRPr lang="en-US" sz="1050" b="1">
              <a:latin typeface="+mn-lt"/>
            </a:endParaRPr>
          </a:p>
        </xdr:txBody>
      </xdr:sp>
      <xdr:sp macro="" textlink="">
        <xdr:nvSpPr>
          <xdr:cNvPr id="53" name="TextBox 52"/>
          <xdr:cNvSpPr txBox="1"/>
        </xdr:nvSpPr>
        <xdr:spPr>
          <a:xfrm>
            <a:off x="2527610" y="4123695"/>
            <a:ext cx="557561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 b="1">
                <a:latin typeface="+mn-lt"/>
              </a:rPr>
              <a:t>Pick</a:t>
            </a:r>
            <a:r>
              <a:rPr lang="en-US" sz="800" b="1" baseline="0">
                <a:latin typeface="+mn-lt"/>
              </a:rPr>
              <a:t> up</a:t>
            </a:r>
            <a:endParaRPr lang="en-US" sz="1050" b="1">
              <a:latin typeface="+mn-lt"/>
            </a:endParaRPr>
          </a:p>
        </xdr:txBody>
      </xdr:sp>
    </xdr:grpSp>
    <xdr:clientData/>
  </xdr:twoCellAnchor>
  <xdr:twoCellAnchor>
    <xdr:from>
      <xdr:col>2</xdr:col>
      <xdr:colOff>0</xdr:colOff>
      <xdr:row>30</xdr:row>
      <xdr:rowOff>149033</xdr:rowOff>
    </xdr:from>
    <xdr:to>
      <xdr:col>2</xdr:col>
      <xdr:colOff>1409841</xdr:colOff>
      <xdr:row>32</xdr:row>
      <xdr:rowOff>36580</xdr:rowOff>
    </xdr:to>
    <xdr:grpSp>
      <xdr:nvGrpSpPr>
        <xdr:cNvPr id="54" name="Group 53"/>
        <xdr:cNvGrpSpPr/>
      </xdr:nvGrpSpPr>
      <xdr:grpSpPr>
        <a:xfrm>
          <a:off x="1507435" y="5623837"/>
          <a:ext cx="1409841" cy="185721"/>
          <a:chOff x="2040930" y="6393147"/>
          <a:chExt cx="1409841" cy="190500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55" name="Group 54"/>
              <xdr:cNvGrpSpPr/>
            </xdr:nvGrpSpPr>
            <xdr:grpSpPr>
              <a:xfrm>
                <a:off x="2040930" y="6393147"/>
                <a:ext cx="953328" cy="190500"/>
                <a:chOff x="2045142" y="6390970"/>
                <a:chExt cx="953328" cy="190500"/>
              </a:xfrm>
            </xdr:grpSpPr>
            <xdr:sp macro="" textlink="">
              <xdr:nvSpPr>
                <xdr:cNvPr id="1051" name="Check Box 27" hidden="1">
                  <a:extLst>
                    <a:ext uri="{63B3BB69-23CF-44E3-9099-C40C66FF867C}">
                      <a14:compatExt spid="_x0000_s1051"/>
                    </a:ext>
                    <a:ext uri="{FF2B5EF4-FFF2-40B4-BE49-F238E27FC236}">
                      <a16:creationId xmlns:a16="http://schemas.microsoft.com/office/drawing/2014/main" id="{00000000-0008-0000-0000-000037060000}"/>
                    </a:ext>
                  </a:extLst>
                </xdr:cNvPr>
                <xdr:cNvSpPr/>
              </xdr:nvSpPr>
              <xdr:spPr bwMode="auto">
                <a:xfrm>
                  <a:off x="2045142" y="6400551"/>
                  <a:ext cx="190500" cy="1714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2" name="Check Box 28" hidden="1">
                  <a:extLst>
                    <a:ext uri="{63B3BB69-23CF-44E3-9099-C40C66FF867C}">
                      <a14:compatExt spid="_x0000_s1052"/>
                    </a:ext>
                    <a:ext uri="{FF2B5EF4-FFF2-40B4-BE49-F238E27FC236}">
                      <a16:creationId xmlns:a16="http://schemas.microsoft.com/office/drawing/2014/main" id="{00000000-0008-0000-0000-000009070000}"/>
                    </a:ext>
                  </a:extLst>
                </xdr:cNvPr>
                <xdr:cNvSpPr/>
              </xdr:nvSpPr>
              <xdr:spPr bwMode="auto">
                <a:xfrm>
                  <a:off x="2807970" y="6390970"/>
                  <a:ext cx="1905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56" name="TextBox 55"/>
          <xdr:cNvSpPr txBox="1"/>
        </xdr:nvSpPr>
        <xdr:spPr>
          <a:xfrm>
            <a:off x="2324373" y="6409532"/>
            <a:ext cx="386442" cy="15784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Yes</a:t>
            </a:r>
            <a:endParaRPr lang="en-US" sz="1100" b="1">
              <a:latin typeface="+mn-lt"/>
            </a:endParaRPr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3064329" y="6409532"/>
            <a:ext cx="386442" cy="15784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No</a:t>
            </a:r>
            <a:endParaRPr lang="en-US" sz="1100" b="1">
              <a:latin typeface="+mn-lt"/>
            </a:endParaRPr>
          </a:p>
        </xdr:txBody>
      </xdr:sp>
    </xdr:grpSp>
    <xdr:clientData/>
  </xdr:twoCellAnchor>
  <xdr:oneCellAnchor>
    <xdr:from>
      <xdr:col>4</xdr:col>
      <xdr:colOff>57977</xdr:colOff>
      <xdr:row>11</xdr:row>
      <xdr:rowOff>182218</xdr:rowOff>
    </xdr:from>
    <xdr:ext cx="1676400" cy="1255206"/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7151" y="2551044"/>
          <a:ext cx="1676400" cy="125520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Joris.philippo2\INetCache\Content.Outlook\OLP75ZPQ\Orderform%20De%20Vroomen%20Landscape%20Fall%202023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v1 (2)"/>
      <sheetName val="2022"/>
      <sheetName val="Empty"/>
      <sheetName val="Navision"/>
      <sheetName val="Navision (2)"/>
      <sheetName val="Navision (3)"/>
      <sheetName val="Navision (4)"/>
      <sheetName val="Navision (5)"/>
      <sheetName val="Navision (6)"/>
      <sheetName val="Navision (7)"/>
      <sheetName val="2023 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8"/>
  <sheetViews>
    <sheetView tabSelected="1" view="pageBreakPreview" topLeftCell="A411" zoomScale="115" zoomScaleNormal="115" zoomScaleSheetLayoutView="115" workbookViewId="0">
      <selection activeCell="G428" sqref="G428"/>
    </sheetView>
  </sheetViews>
  <sheetFormatPr defaultRowHeight="15" x14ac:dyDescent="0.25"/>
  <cols>
    <col min="1" max="1" width="8.140625" style="16" customWidth="1"/>
    <col min="2" max="2" width="14.42578125" style="17" customWidth="1"/>
    <col min="3" max="3" width="43.7109375" style="16" bestFit="1" customWidth="1"/>
    <col min="4" max="4" width="9.42578125" style="18" customWidth="1"/>
    <col min="5" max="5" width="11.140625" style="3" customWidth="1"/>
    <col min="6" max="6" width="12.140625" style="3" customWidth="1"/>
    <col min="7" max="7" width="11.42578125" style="16" customWidth="1"/>
    <col min="8" max="16384" width="9.140625" style="3"/>
  </cols>
  <sheetData>
    <row r="1" spans="1:8" s="20" customFormat="1" ht="42" customHeight="1" x14ac:dyDescent="0.2">
      <c r="A1" s="94"/>
      <c r="B1" s="94"/>
      <c r="C1" s="94"/>
      <c r="D1" s="94"/>
      <c r="E1" s="94"/>
      <c r="F1" s="94"/>
      <c r="G1" s="94"/>
      <c r="H1" s="19"/>
    </row>
    <row r="2" spans="1:8" s="20" customFormat="1" ht="35.25" x14ac:dyDescent="0.5">
      <c r="A2" s="95"/>
      <c r="B2" s="95"/>
      <c r="C2" s="95"/>
      <c r="D2" s="95"/>
      <c r="E2" s="95"/>
      <c r="F2" s="95"/>
      <c r="G2" s="95"/>
      <c r="H2" s="21"/>
    </row>
    <row r="3" spans="1:8" s="20" customFormat="1" ht="12" x14ac:dyDescent="0.2">
      <c r="A3" s="74" t="s">
        <v>753</v>
      </c>
      <c r="B3" s="75"/>
      <c r="C3" s="22"/>
      <c r="D3" s="23"/>
      <c r="E3" s="23"/>
      <c r="F3" s="23"/>
      <c r="G3" s="23"/>
      <c r="H3" s="21"/>
    </row>
    <row r="4" spans="1:8" s="20" customFormat="1" ht="12" x14ac:dyDescent="0.2">
      <c r="A4" s="74" t="s">
        <v>754</v>
      </c>
      <c r="B4" s="75"/>
      <c r="C4" s="22"/>
      <c r="D4" s="23"/>
      <c r="E4" s="23"/>
      <c r="F4" s="23"/>
      <c r="G4" s="23"/>
      <c r="H4" s="21"/>
    </row>
    <row r="5" spans="1:8" s="20" customFormat="1" ht="12" x14ac:dyDescent="0.2">
      <c r="A5" s="74" t="s">
        <v>755</v>
      </c>
      <c r="B5" s="75"/>
      <c r="C5" s="22"/>
      <c r="D5" s="23"/>
      <c r="E5" s="23"/>
      <c r="F5" s="23"/>
      <c r="G5" s="23"/>
      <c r="H5" s="21"/>
    </row>
    <row r="6" spans="1:8" s="20" customFormat="1" ht="15.75" customHeight="1" x14ac:dyDescent="0.2">
      <c r="A6" s="90" t="s">
        <v>756</v>
      </c>
      <c r="B6" s="91"/>
      <c r="C6" s="80"/>
      <c r="D6" s="21"/>
      <c r="E6" s="21"/>
      <c r="F6" s="21"/>
      <c r="G6" s="21"/>
      <c r="H6" s="21"/>
    </row>
    <row r="7" spans="1:8" s="20" customFormat="1" ht="12" x14ac:dyDescent="0.2">
      <c r="A7" s="92"/>
      <c r="B7" s="93"/>
      <c r="C7" s="81"/>
      <c r="D7" s="52"/>
      <c r="E7" s="47"/>
      <c r="F7" s="53"/>
      <c r="G7" s="53"/>
      <c r="H7" s="21"/>
    </row>
    <row r="8" spans="1:8" s="20" customFormat="1" ht="12" x14ac:dyDescent="0.2">
      <c r="A8" s="74" t="s">
        <v>757</v>
      </c>
      <c r="B8" s="75"/>
      <c r="C8" s="22"/>
      <c r="D8" s="57"/>
      <c r="E8" s="60" t="s">
        <v>758</v>
      </c>
      <c r="F8" s="26"/>
      <c r="G8" s="58"/>
      <c r="H8" s="25"/>
    </row>
    <row r="9" spans="1:8" s="20" customFormat="1" ht="12" x14ac:dyDescent="0.2">
      <c r="A9" s="74" t="s">
        <v>759</v>
      </c>
      <c r="B9" s="75"/>
      <c r="C9" s="22"/>
      <c r="D9" s="57"/>
      <c r="E9" s="60" t="s">
        <v>760</v>
      </c>
      <c r="F9" s="26"/>
      <c r="G9" s="58"/>
      <c r="H9" s="25"/>
    </row>
    <row r="10" spans="1:8" s="20" customFormat="1" ht="12" customHeight="1" x14ac:dyDescent="0.2">
      <c r="A10" s="74" t="s">
        <v>761</v>
      </c>
      <c r="B10" s="75"/>
      <c r="C10" s="22"/>
      <c r="D10" s="59"/>
      <c r="E10" s="60" t="s">
        <v>762</v>
      </c>
      <c r="F10" s="24"/>
      <c r="G10" s="57"/>
      <c r="H10" s="25"/>
    </row>
    <row r="11" spans="1:8" s="20" customFormat="1" ht="12" customHeight="1" x14ac:dyDescent="0.2">
      <c r="A11" s="23"/>
      <c r="B11" s="27"/>
      <c r="C11" s="23"/>
      <c r="D11" s="55"/>
      <c r="E11" s="47"/>
      <c r="F11" s="56"/>
      <c r="G11" s="56"/>
      <c r="H11" s="21"/>
    </row>
    <row r="12" spans="1:8" s="20" customFormat="1" ht="15.75" x14ac:dyDescent="0.2">
      <c r="A12" s="82" t="s">
        <v>763</v>
      </c>
      <c r="B12" s="82"/>
      <c r="C12" s="28"/>
      <c r="D12" s="29"/>
      <c r="E12" s="21"/>
      <c r="F12" s="23"/>
      <c r="G12" s="23"/>
      <c r="H12" s="21"/>
    </row>
    <row r="13" spans="1:8" s="20" customFormat="1" ht="12" customHeight="1" x14ac:dyDescent="0.2">
      <c r="A13" s="45"/>
      <c r="B13" s="45"/>
      <c r="C13" s="28"/>
      <c r="D13" s="29"/>
      <c r="E13" s="21"/>
      <c r="F13" s="23"/>
      <c r="G13" s="23"/>
      <c r="H13" s="21"/>
    </row>
    <row r="14" spans="1:8" s="20" customFormat="1" ht="28.5" customHeight="1" x14ac:dyDescent="0.2">
      <c r="A14" s="83" t="s">
        <v>764</v>
      </c>
      <c r="B14" s="83"/>
      <c r="C14" s="83"/>
      <c r="D14" s="83"/>
      <c r="E14" s="83"/>
      <c r="F14" s="83"/>
      <c r="G14" s="23"/>
      <c r="H14" s="21"/>
    </row>
    <row r="15" spans="1:8" s="20" customFormat="1" ht="12" x14ac:dyDescent="0.2">
      <c r="A15" s="84" t="s">
        <v>765</v>
      </c>
      <c r="B15" s="85"/>
      <c r="C15" s="30"/>
      <c r="D15" s="31"/>
      <c r="E15" s="31"/>
      <c r="F15" s="31"/>
      <c r="G15" s="23"/>
      <c r="H15" s="21"/>
    </row>
    <row r="16" spans="1:8" s="20" customFormat="1" ht="12" x14ac:dyDescent="0.2">
      <c r="A16" s="84" t="s">
        <v>766</v>
      </c>
      <c r="B16" s="85"/>
      <c r="C16" s="30"/>
      <c r="D16" s="31"/>
      <c r="E16" s="31"/>
      <c r="F16" s="31"/>
      <c r="G16" s="23"/>
      <c r="H16" s="21"/>
    </row>
    <row r="17" spans="1:8" s="20" customFormat="1" ht="12" customHeight="1" x14ac:dyDescent="0.2">
      <c r="A17" s="84" t="s">
        <v>767</v>
      </c>
      <c r="B17" s="85"/>
      <c r="C17" s="30"/>
      <c r="D17" s="31"/>
      <c r="E17" s="31"/>
      <c r="F17" s="31"/>
      <c r="G17" s="23"/>
      <c r="H17" s="21"/>
    </row>
    <row r="18" spans="1:8" s="20" customFormat="1" ht="12" customHeight="1" x14ac:dyDescent="0.2">
      <c r="A18" s="84" t="s">
        <v>768</v>
      </c>
      <c r="B18" s="85"/>
      <c r="C18" s="30"/>
      <c r="D18" s="31"/>
      <c r="E18" s="31"/>
      <c r="F18" s="31"/>
      <c r="G18" s="23"/>
      <c r="H18" s="21"/>
    </row>
    <row r="19" spans="1:8" s="20" customFormat="1" ht="12" customHeight="1" x14ac:dyDescent="0.2">
      <c r="A19" s="32"/>
      <c r="B19" s="33"/>
      <c r="C19" s="33"/>
      <c r="D19" s="31"/>
      <c r="E19" s="31"/>
      <c r="F19" s="31"/>
      <c r="G19" s="34"/>
      <c r="H19" s="21"/>
    </row>
    <row r="20" spans="1:8" s="20" customFormat="1" ht="12" customHeight="1" x14ac:dyDescent="0.2">
      <c r="A20" s="86" t="s">
        <v>769</v>
      </c>
      <c r="B20" s="87"/>
      <c r="C20" s="80"/>
      <c r="D20" s="23"/>
      <c r="E20" s="23"/>
      <c r="F20" s="23"/>
      <c r="G20" s="23"/>
      <c r="H20" s="21"/>
    </row>
    <row r="21" spans="1:8" s="20" customFormat="1" ht="12" x14ac:dyDescent="0.2">
      <c r="A21" s="88"/>
      <c r="B21" s="89"/>
      <c r="C21" s="81"/>
      <c r="D21" s="23"/>
      <c r="E21" s="23"/>
      <c r="F21" s="23"/>
      <c r="G21" s="23"/>
      <c r="H21" s="21"/>
    </row>
    <row r="22" spans="1:8" s="20" customFormat="1" ht="16.5" customHeight="1" x14ac:dyDescent="0.2">
      <c r="A22" s="74" t="s">
        <v>770</v>
      </c>
      <c r="B22" s="75"/>
      <c r="C22" s="35"/>
      <c r="D22" s="36"/>
      <c r="E22" s="42"/>
      <c r="F22" s="42"/>
      <c r="G22" s="42"/>
      <c r="H22" s="21"/>
    </row>
    <row r="23" spans="1:8" s="20" customFormat="1" ht="7.5" customHeight="1" x14ac:dyDescent="0.2">
      <c r="A23" s="37"/>
      <c r="B23" s="38"/>
      <c r="C23" s="38"/>
      <c r="D23" s="23"/>
      <c r="E23" s="23"/>
      <c r="F23" s="23"/>
      <c r="G23" s="23"/>
      <c r="H23" s="21"/>
    </row>
    <row r="24" spans="1:8" s="20" customFormat="1" ht="12" x14ac:dyDescent="0.2">
      <c r="A24" s="39" t="s">
        <v>771</v>
      </c>
      <c r="B24" s="38"/>
      <c r="C24" s="38"/>
      <c r="D24" s="23"/>
      <c r="E24" s="23"/>
      <c r="F24" s="23"/>
      <c r="G24" s="23"/>
      <c r="H24" s="21"/>
    </row>
    <row r="25" spans="1:8" s="20" customFormat="1" ht="12" x14ac:dyDescent="0.2">
      <c r="A25" s="70" t="s">
        <v>871</v>
      </c>
      <c r="B25" s="72"/>
      <c r="C25" s="73"/>
      <c r="D25" s="41"/>
      <c r="E25" s="23"/>
      <c r="F25" s="23"/>
      <c r="G25" s="23"/>
      <c r="H25" s="21"/>
    </row>
    <row r="26" spans="1:8" s="20" customFormat="1" ht="12" x14ac:dyDescent="0.2">
      <c r="A26" s="71" t="s">
        <v>872</v>
      </c>
      <c r="B26" s="72"/>
      <c r="C26" s="73"/>
      <c r="D26" s="41"/>
      <c r="E26" s="23"/>
      <c r="F26" s="23"/>
      <c r="G26" s="23"/>
      <c r="H26" s="21"/>
    </row>
    <row r="27" spans="1:8" s="20" customFormat="1" ht="12" x14ac:dyDescent="0.2">
      <c r="A27" s="23"/>
      <c r="B27" s="27"/>
      <c r="C27" s="42"/>
      <c r="D27" s="23"/>
      <c r="E27" s="23"/>
      <c r="F27" s="23"/>
      <c r="G27" s="23"/>
      <c r="H27" s="21"/>
    </row>
    <row r="28" spans="1:8" s="20" customFormat="1" ht="12" x14ac:dyDescent="0.2">
      <c r="A28" s="76" t="s">
        <v>772</v>
      </c>
      <c r="B28" s="77"/>
      <c r="C28" s="43"/>
      <c r="D28" s="23"/>
      <c r="E28" s="23"/>
      <c r="F28" s="23"/>
      <c r="G28" s="23"/>
      <c r="H28" s="21"/>
    </row>
    <row r="29" spans="1:8" s="20" customFormat="1" ht="12" x14ac:dyDescent="0.2">
      <c r="A29" s="76" t="s">
        <v>773</v>
      </c>
      <c r="B29" s="77"/>
      <c r="C29" s="43"/>
      <c r="D29" s="23"/>
      <c r="E29" s="23"/>
      <c r="F29" s="23"/>
      <c r="G29" s="23"/>
      <c r="H29" s="21"/>
    </row>
    <row r="30" spans="1:8" s="20" customFormat="1" ht="12" x14ac:dyDescent="0.2">
      <c r="A30" s="44" t="s">
        <v>774</v>
      </c>
      <c r="B30" s="40"/>
      <c r="C30" s="43"/>
      <c r="D30" s="23"/>
      <c r="E30" s="23"/>
      <c r="F30" s="23"/>
      <c r="G30" s="23"/>
      <c r="H30" s="21"/>
    </row>
    <row r="31" spans="1:8" s="20" customFormat="1" ht="12" x14ac:dyDescent="0.2">
      <c r="A31" s="78"/>
      <c r="B31" s="78"/>
      <c r="C31" s="38"/>
      <c r="D31" s="34"/>
      <c r="E31" s="34"/>
      <c r="F31" s="34"/>
      <c r="G31" s="34"/>
      <c r="H31" s="21"/>
    </row>
    <row r="32" spans="1:8" s="20" customFormat="1" ht="12" x14ac:dyDescent="0.2">
      <c r="A32" s="45" t="s">
        <v>775</v>
      </c>
      <c r="B32" s="46"/>
      <c r="C32" s="38"/>
      <c r="D32" s="38"/>
      <c r="E32" s="23"/>
      <c r="F32" s="23"/>
      <c r="G32" s="23"/>
      <c r="H32" s="21"/>
    </row>
    <row r="33" spans="1:8" s="20" customFormat="1" ht="12" x14ac:dyDescent="0.2">
      <c r="A33" s="79"/>
      <c r="B33" s="79"/>
      <c r="C33" s="79"/>
      <c r="D33" s="23"/>
      <c r="E33" s="23"/>
      <c r="F33" s="23"/>
      <c r="G33" s="23"/>
      <c r="H33" s="21"/>
    </row>
    <row r="34" spans="1:8" s="20" customFormat="1" ht="12" x14ac:dyDescent="0.2">
      <c r="A34" s="21"/>
      <c r="B34" s="47"/>
      <c r="C34" s="21"/>
      <c r="D34" s="23"/>
      <c r="E34" s="23"/>
      <c r="F34" s="23"/>
      <c r="G34" s="23"/>
      <c r="H34" s="21"/>
    </row>
    <row r="35" spans="1:8" s="20" customFormat="1" ht="12" x14ac:dyDescent="0.2">
      <c r="A35" s="37"/>
      <c r="B35" s="46"/>
      <c r="C35" s="38"/>
      <c r="D35" s="23"/>
      <c r="E35" s="23"/>
      <c r="F35" s="23"/>
      <c r="G35" s="23"/>
      <c r="H35" s="21"/>
    </row>
    <row r="36" spans="1:8" s="20" customFormat="1" ht="12" x14ac:dyDescent="0.2">
      <c r="A36" s="21"/>
      <c r="B36" s="48"/>
      <c r="C36" s="21"/>
      <c r="D36" s="23"/>
      <c r="E36" s="23"/>
      <c r="F36" s="23"/>
      <c r="G36" s="23"/>
      <c r="H36" s="21"/>
    </row>
    <row r="37" spans="1:8" s="20" customFormat="1" ht="12" x14ac:dyDescent="0.2">
      <c r="A37" s="37"/>
      <c r="B37" s="46"/>
      <c r="C37" s="38"/>
      <c r="D37" s="23"/>
      <c r="E37" s="23"/>
      <c r="F37" s="23"/>
      <c r="G37" s="23"/>
      <c r="H37" s="21"/>
    </row>
    <row r="38" spans="1:8" s="20" customFormat="1" ht="12" x14ac:dyDescent="0.2">
      <c r="A38" s="37"/>
      <c r="B38" s="46"/>
      <c r="C38" s="38"/>
      <c r="D38" s="23"/>
      <c r="E38" s="23"/>
      <c r="F38" s="23"/>
      <c r="G38" s="23"/>
      <c r="H38" s="21"/>
    </row>
    <row r="39" spans="1:8" s="20" customFormat="1" ht="12" x14ac:dyDescent="0.2">
      <c r="A39" s="37"/>
      <c r="B39" s="46"/>
      <c r="C39" s="38"/>
      <c r="D39" s="23"/>
      <c r="E39" s="23"/>
      <c r="F39" s="23"/>
      <c r="G39" s="23"/>
      <c r="H39" s="21"/>
    </row>
    <row r="40" spans="1:8" s="20" customFormat="1" ht="12" x14ac:dyDescent="0.2">
      <c r="A40" s="37"/>
      <c r="B40" s="46"/>
      <c r="C40" s="38"/>
      <c r="D40" s="23"/>
      <c r="E40" s="23"/>
      <c r="F40" s="23"/>
      <c r="G40" s="23"/>
      <c r="H40" s="21"/>
    </row>
    <row r="41" spans="1:8" s="20" customFormat="1" ht="12" x14ac:dyDescent="0.2">
      <c r="A41" s="37"/>
      <c r="B41" s="46"/>
      <c r="C41" s="38"/>
      <c r="D41" s="23"/>
      <c r="E41" s="23"/>
      <c r="F41" s="23"/>
      <c r="G41" s="23"/>
      <c r="H41" s="21"/>
    </row>
    <row r="42" spans="1:8" s="20" customFormat="1" ht="12" x14ac:dyDescent="0.2">
      <c r="A42" s="37"/>
      <c r="B42" s="46"/>
      <c r="C42" s="38"/>
      <c r="D42" s="23"/>
      <c r="E42" s="23"/>
      <c r="F42" s="23"/>
      <c r="G42" s="23"/>
      <c r="H42" s="21"/>
    </row>
    <row r="43" spans="1:8" s="20" customFormat="1" ht="12" x14ac:dyDescent="0.2">
      <c r="A43" s="37"/>
      <c r="B43" s="46"/>
      <c r="C43" s="38"/>
      <c r="D43" s="23"/>
      <c r="E43" s="23"/>
      <c r="F43" s="23"/>
      <c r="G43" s="23"/>
      <c r="H43" s="21"/>
    </row>
    <row r="44" spans="1:8" s="20" customFormat="1" ht="12" x14ac:dyDescent="0.2">
      <c r="A44" s="37"/>
      <c r="B44" s="46"/>
      <c r="C44" s="38"/>
      <c r="D44" s="23"/>
      <c r="E44" s="23"/>
      <c r="F44" s="23"/>
      <c r="G44" s="23"/>
      <c r="H44" s="21"/>
    </row>
    <row r="45" spans="1:8" s="20" customFormat="1" ht="12" x14ac:dyDescent="0.2">
      <c r="A45" s="37"/>
      <c r="B45" s="46"/>
      <c r="C45" s="38"/>
      <c r="D45" s="23"/>
      <c r="E45" s="23"/>
      <c r="F45" s="23"/>
      <c r="G45" s="23"/>
      <c r="H45" s="21"/>
    </row>
    <row r="46" spans="1:8" s="20" customFormat="1" ht="12" x14ac:dyDescent="0.2">
      <c r="A46" s="37"/>
      <c r="B46" s="46"/>
      <c r="C46" s="38"/>
      <c r="D46" s="23"/>
      <c r="E46" s="23"/>
      <c r="F46" s="23"/>
      <c r="G46" s="23"/>
      <c r="H46" s="21"/>
    </row>
    <row r="47" spans="1:8" s="20" customFormat="1" ht="11.25" x14ac:dyDescent="0.2">
      <c r="A47" s="21"/>
      <c r="B47" s="48"/>
      <c r="C47" s="21"/>
      <c r="D47" s="21"/>
      <c r="E47" s="21"/>
      <c r="F47" s="47"/>
      <c r="G47" s="21"/>
      <c r="H47" s="21"/>
    </row>
    <row r="48" spans="1:8" s="20" customFormat="1" ht="11.25" x14ac:dyDescent="0.2">
      <c r="A48" s="21"/>
      <c r="B48" s="48"/>
      <c r="C48" s="21"/>
      <c r="D48" s="21"/>
      <c r="E48" s="21"/>
      <c r="F48" s="47"/>
      <c r="G48" s="21"/>
      <c r="H48" s="21"/>
    </row>
    <row r="49" spans="1:11" s="20" customFormat="1" ht="11.25" x14ac:dyDescent="0.2">
      <c r="A49" s="21"/>
      <c r="B49" s="48"/>
      <c r="C49" s="21"/>
      <c r="D49" s="21"/>
      <c r="E49" s="21"/>
      <c r="F49" s="47"/>
      <c r="G49" s="21"/>
      <c r="H49" s="21"/>
    </row>
    <row r="50" spans="1:11" s="20" customFormat="1" ht="11.25" x14ac:dyDescent="0.2">
      <c r="A50" s="21"/>
      <c r="B50" s="48"/>
      <c r="C50" s="21"/>
      <c r="D50" s="21"/>
      <c r="E50" s="21"/>
      <c r="F50" s="47"/>
      <c r="G50" s="21"/>
      <c r="H50" s="21"/>
    </row>
    <row r="51" spans="1:11" s="20" customFormat="1" ht="11.25" x14ac:dyDescent="0.2">
      <c r="A51" s="21"/>
      <c r="B51" s="48"/>
      <c r="C51" s="21"/>
      <c r="D51" s="21"/>
      <c r="E51" s="21"/>
      <c r="F51" s="47"/>
      <c r="G51" s="21"/>
      <c r="H51" s="21"/>
    </row>
    <row r="52" spans="1:11" s="20" customFormat="1" ht="11.25" x14ac:dyDescent="0.2">
      <c r="A52" s="21"/>
      <c r="B52" s="48"/>
      <c r="C52" s="21"/>
      <c r="D52" s="21"/>
      <c r="E52" s="21"/>
      <c r="F52" s="47"/>
      <c r="G52" s="21"/>
      <c r="H52" s="21"/>
    </row>
    <row r="53" spans="1:11" s="20" customFormat="1" ht="11.25" x14ac:dyDescent="0.2">
      <c r="A53" s="21"/>
      <c r="B53" s="48"/>
      <c r="C53" s="21"/>
      <c r="D53" s="21"/>
      <c r="E53" s="21"/>
      <c r="F53" s="47"/>
      <c r="G53" s="21"/>
      <c r="H53" s="21"/>
    </row>
    <row r="54" spans="1:11" s="20" customFormat="1" ht="11.25" x14ac:dyDescent="0.2">
      <c r="A54" s="21"/>
      <c r="B54" s="48"/>
      <c r="C54" s="21"/>
      <c r="D54" s="21"/>
      <c r="E54" s="21"/>
      <c r="F54" s="47"/>
      <c r="G54" s="21"/>
      <c r="H54" s="21"/>
    </row>
    <row r="55" spans="1:11" s="20" customFormat="1" ht="11.25" x14ac:dyDescent="0.2">
      <c r="A55" s="21"/>
      <c r="B55" s="48"/>
      <c r="C55" s="21"/>
      <c r="D55" s="21"/>
      <c r="E55" s="21"/>
      <c r="F55" s="47"/>
      <c r="G55" s="21"/>
      <c r="H55" s="21"/>
    </row>
    <row r="56" spans="1:11" s="20" customFormat="1" ht="11.25" x14ac:dyDescent="0.2">
      <c r="A56" s="21"/>
      <c r="B56" s="48"/>
      <c r="C56" s="21"/>
      <c r="D56" s="21"/>
      <c r="E56" s="21"/>
      <c r="F56" s="47"/>
      <c r="G56" s="21"/>
      <c r="H56" s="21"/>
    </row>
    <row r="57" spans="1:11" s="20" customFormat="1" ht="11.25" x14ac:dyDescent="0.2">
      <c r="A57" s="21"/>
      <c r="B57" s="48"/>
      <c r="C57" s="21"/>
      <c r="D57" s="21"/>
      <c r="E57" s="21"/>
      <c r="F57" s="47"/>
      <c r="G57" s="21"/>
      <c r="H57" s="21"/>
    </row>
    <row r="58" spans="1:11" s="20" customFormat="1" ht="11.25" x14ac:dyDescent="0.2">
      <c r="A58" s="21"/>
      <c r="B58" s="48"/>
      <c r="C58" s="21"/>
      <c r="D58" s="21"/>
      <c r="E58" s="21"/>
      <c r="F58" s="47"/>
      <c r="G58" s="21"/>
      <c r="H58" s="21"/>
    </row>
    <row r="59" spans="1:11" s="20" customFormat="1" ht="11.25" x14ac:dyDescent="0.2">
      <c r="A59" s="21"/>
      <c r="B59" s="48"/>
      <c r="C59" s="21"/>
      <c r="D59" s="21"/>
      <c r="E59" s="21"/>
      <c r="F59" s="47"/>
      <c r="G59" s="21"/>
      <c r="H59" s="21"/>
    </row>
    <row r="60" spans="1:11" s="20" customFormat="1" ht="11.25" x14ac:dyDescent="0.2">
      <c r="A60" s="21"/>
      <c r="B60" s="48"/>
      <c r="C60" s="21"/>
      <c r="D60" s="21"/>
      <c r="E60" s="21"/>
      <c r="F60" s="47"/>
      <c r="G60" s="21"/>
      <c r="H60" s="21"/>
    </row>
    <row r="61" spans="1:11" s="20" customFormat="1" ht="11.25" x14ac:dyDescent="0.2">
      <c r="A61" s="21"/>
      <c r="B61" s="48"/>
      <c r="C61" s="21"/>
      <c r="D61" s="21"/>
      <c r="E61" s="21"/>
      <c r="F61" s="47"/>
      <c r="G61" s="21"/>
      <c r="H61" s="21"/>
    </row>
    <row r="62" spans="1:11" s="20" customFormat="1" ht="11.25" x14ac:dyDescent="0.2">
      <c r="A62" s="49"/>
      <c r="B62" s="50"/>
      <c r="C62" s="49"/>
      <c r="D62" s="49"/>
      <c r="E62" s="49"/>
      <c r="F62" s="51"/>
      <c r="G62" s="49"/>
      <c r="H62" s="21"/>
    </row>
    <row r="63" spans="1:11" ht="30" x14ac:dyDescent="0.25">
      <c r="A63" s="1" t="s">
        <v>752</v>
      </c>
      <c r="B63" s="2" t="s">
        <v>0</v>
      </c>
      <c r="C63" s="1" t="s">
        <v>1</v>
      </c>
      <c r="D63" s="1" t="s">
        <v>2</v>
      </c>
      <c r="E63" s="2" t="s">
        <v>3</v>
      </c>
      <c r="F63" s="2" t="s">
        <v>4</v>
      </c>
      <c r="G63" s="1" t="s">
        <v>5</v>
      </c>
    </row>
    <row r="64" spans="1:11" x14ac:dyDescent="0.25">
      <c r="A64" s="4"/>
      <c r="B64" s="5"/>
      <c r="C64" s="6" t="s">
        <v>6</v>
      </c>
      <c r="D64" s="7" t="s">
        <v>7</v>
      </c>
      <c r="E64" s="8"/>
      <c r="F64" s="9"/>
      <c r="G64" s="9" t="s">
        <v>7</v>
      </c>
      <c r="J64" s="61"/>
      <c r="K64" s="61" t="s">
        <v>7</v>
      </c>
    </row>
    <row r="65" spans="1:11" x14ac:dyDescent="0.25">
      <c r="A65" s="10"/>
      <c r="B65" s="11" t="s">
        <v>8</v>
      </c>
      <c r="C65" s="10" t="s">
        <v>9</v>
      </c>
      <c r="D65" s="12" t="s">
        <v>10</v>
      </c>
      <c r="E65" s="13">
        <v>50</v>
      </c>
      <c r="F65" s="14">
        <v>0.46</v>
      </c>
      <c r="G65" s="14">
        <v>23</v>
      </c>
      <c r="J65" s="61">
        <v>0.46</v>
      </c>
      <c r="K65" s="61">
        <v>23</v>
      </c>
    </row>
    <row r="66" spans="1:11" x14ac:dyDescent="0.25">
      <c r="A66" s="10"/>
      <c r="B66" s="11" t="s">
        <v>11</v>
      </c>
      <c r="C66" s="10" t="s">
        <v>853</v>
      </c>
      <c r="D66" s="12" t="s">
        <v>12</v>
      </c>
      <c r="E66" s="13">
        <v>50</v>
      </c>
      <c r="F66" s="14">
        <v>0.46</v>
      </c>
      <c r="G66" s="14">
        <v>23</v>
      </c>
      <c r="J66" s="61">
        <v>0.46</v>
      </c>
      <c r="K66" s="61">
        <v>23</v>
      </c>
    </row>
    <row r="67" spans="1:11" x14ac:dyDescent="0.25">
      <c r="A67" s="10"/>
      <c r="B67" s="11" t="s">
        <v>13</v>
      </c>
      <c r="C67" s="10" t="s">
        <v>14</v>
      </c>
      <c r="D67" s="12" t="s">
        <v>12</v>
      </c>
      <c r="E67" s="13">
        <v>50</v>
      </c>
      <c r="F67" s="14">
        <v>0.42</v>
      </c>
      <c r="G67" s="14">
        <v>21</v>
      </c>
      <c r="J67" s="61">
        <v>0.42</v>
      </c>
      <c r="K67" s="61">
        <v>21</v>
      </c>
    </row>
    <row r="68" spans="1:11" x14ac:dyDescent="0.25">
      <c r="A68" s="10"/>
      <c r="B68" s="11" t="s">
        <v>15</v>
      </c>
      <c r="C68" s="10" t="s">
        <v>16</v>
      </c>
      <c r="D68" s="12" t="s">
        <v>12</v>
      </c>
      <c r="E68" s="13">
        <v>50</v>
      </c>
      <c r="F68" s="14">
        <v>0.54</v>
      </c>
      <c r="G68" s="14">
        <v>27</v>
      </c>
      <c r="J68" s="61">
        <v>0.54</v>
      </c>
      <c r="K68" s="61">
        <v>27</v>
      </c>
    </row>
    <row r="69" spans="1:11" x14ac:dyDescent="0.25">
      <c r="A69" s="10"/>
      <c r="B69" s="11" t="s">
        <v>17</v>
      </c>
      <c r="C69" s="10" t="s">
        <v>18</v>
      </c>
      <c r="D69" s="12" t="s">
        <v>12</v>
      </c>
      <c r="E69" s="13">
        <v>50</v>
      </c>
      <c r="F69" s="14">
        <v>0.44</v>
      </c>
      <c r="G69" s="14">
        <v>22</v>
      </c>
      <c r="J69" s="61">
        <v>0.44</v>
      </c>
      <c r="K69" s="61">
        <v>22</v>
      </c>
    </row>
    <row r="70" spans="1:11" x14ac:dyDescent="0.25">
      <c r="A70" s="10"/>
      <c r="B70" s="11" t="s">
        <v>19</v>
      </c>
      <c r="C70" s="10" t="s">
        <v>20</v>
      </c>
      <c r="D70" s="12" t="s">
        <v>12</v>
      </c>
      <c r="E70" s="13">
        <v>50</v>
      </c>
      <c r="F70" s="14">
        <v>0.38</v>
      </c>
      <c r="G70" s="14">
        <v>19</v>
      </c>
      <c r="J70" s="61">
        <v>0.38</v>
      </c>
      <c r="K70" s="61">
        <v>19</v>
      </c>
    </row>
    <row r="71" spans="1:11" x14ac:dyDescent="0.25">
      <c r="A71" s="10"/>
      <c r="B71" s="11" t="s">
        <v>21</v>
      </c>
      <c r="C71" s="10" t="s">
        <v>22</v>
      </c>
      <c r="D71" s="12" t="s">
        <v>12</v>
      </c>
      <c r="E71" s="13">
        <v>50</v>
      </c>
      <c r="F71" s="14">
        <v>0.42</v>
      </c>
      <c r="G71" s="14">
        <v>21</v>
      </c>
      <c r="J71" s="61">
        <v>0.42</v>
      </c>
      <c r="K71" s="61">
        <v>21</v>
      </c>
    </row>
    <row r="72" spans="1:11" x14ac:dyDescent="0.25">
      <c r="A72" s="10"/>
      <c r="B72" s="11" t="s">
        <v>23</v>
      </c>
      <c r="C72" s="10" t="s">
        <v>24</v>
      </c>
      <c r="D72" s="12" t="s">
        <v>12</v>
      </c>
      <c r="E72" s="13">
        <v>50</v>
      </c>
      <c r="F72" s="14">
        <v>0.46</v>
      </c>
      <c r="G72" s="14">
        <v>23</v>
      </c>
      <c r="J72" s="61">
        <v>0.46</v>
      </c>
      <c r="K72" s="61">
        <v>23</v>
      </c>
    </row>
    <row r="73" spans="1:11" x14ac:dyDescent="0.25">
      <c r="A73" s="10"/>
      <c r="B73" s="11" t="s">
        <v>25</v>
      </c>
      <c r="C73" s="10" t="s">
        <v>26</v>
      </c>
      <c r="D73" s="12" t="s">
        <v>12</v>
      </c>
      <c r="E73" s="13">
        <v>50</v>
      </c>
      <c r="F73" s="14">
        <v>0.57999999999999996</v>
      </c>
      <c r="G73" s="14">
        <v>29</v>
      </c>
      <c r="J73" s="61">
        <v>0.57999999999999996</v>
      </c>
      <c r="K73" s="61">
        <v>29</v>
      </c>
    </row>
    <row r="74" spans="1:11" x14ac:dyDescent="0.25">
      <c r="A74" s="10"/>
      <c r="B74" s="11" t="s">
        <v>27</v>
      </c>
      <c r="C74" s="10" t="s">
        <v>28</v>
      </c>
      <c r="D74" s="12" t="s">
        <v>12</v>
      </c>
      <c r="E74" s="13">
        <v>50</v>
      </c>
      <c r="F74" s="14">
        <v>0.48</v>
      </c>
      <c r="G74" s="14">
        <v>24</v>
      </c>
      <c r="J74" s="61">
        <v>0.48</v>
      </c>
      <c r="K74" s="61">
        <v>24</v>
      </c>
    </row>
    <row r="75" spans="1:11" x14ac:dyDescent="0.25">
      <c r="A75" s="10"/>
      <c r="B75" s="11" t="s">
        <v>29</v>
      </c>
      <c r="C75" s="10" t="s">
        <v>884</v>
      </c>
      <c r="D75" s="12" t="s">
        <v>12</v>
      </c>
      <c r="E75" s="13">
        <v>50</v>
      </c>
      <c r="F75" s="14">
        <v>0.46</v>
      </c>
      <c r="G75" s="14">
        <v>23</v>
      </c>
      <c r="J75" s="61">
        <v>0.46</v>
      </c>
      <c r="K75" s="61">
        <v>23</v>
      </c>
    </row>
    <row r="76" spans="1:11" x14ac:dyDescent="0.25">
      <c r="A76" s="10"/>
      <c r="B76" s="11" t="s">
        <v>30</v>
      </c>
      <c r="C76" s="10" t="s">
        <v>31</v>
      </c>
      <c r="D76" s="12" t="s">
        <v>12</v>
      </c>
      <c r="E76" s="13">
        <v>50</v>
      </c>
      <c r="F76" s="14">
        <v>0.54</v>
      </c>
      <c r="G76" s="14">
        <v>27</v>
      </c>
      <c r="J76" s="61">
        <v>0.54</v>
      </c>
      <c r="K76" s="61">
        <v>27</v>
      </c>
    </row>
    <row r="77" spans="1:11" x14ac:dyDescent="0.25">
      <c r="A77" s="10"/>
      <c r="B77" s="11" t="s">
        <v>32</v>
      </c>
      <c r="C77" s="10" t="s">
        <v>33</v>
      </c>
      <c r="D77" s="12" t="s">
        <v>12</v>
      </c>
      <c r="E77" s="13">
        <v>50</v>
      </c>
      <c r="F77" s="14">
        <v>0.54</v>
      </c>
      <c r="G77" s="14">
        <v>27</v>
      </c>
      <c r="J77" s="61">
        <v>0.54</v>
      </c>
      <c r="K77" s="61">
        <v>27</v>
      </c>
    </row>
    <row r="78" spans="1:11" x14ac:dyDescent="0.25">
      <c r="A78" s="10"/>
      <c r="B78" s="11" t="s">
        <v>34</v>
      </c>
      <c r="C78" s="10" t="s">
        <v>35</v>
      </c>
      <c r="D78" s="12" t="s">
        <v>12</v>
      </c>
      <c r="E78" s="13">
        <v>50</v>
      </c>
      <c r="F78" s="14">
        <v>0.38</v>
      </c>
      <c r="G78" s="14">
        <v>19</v>
      </c>
      <c r="J78" s="61">
        <v>0.38</v>
      </c>
      <c r="K78" s="61">
        <v>19</v>
      </c>
    </row>
    <row r="79" spans="1:11" x14ac:dyDescent="0.25">
      <c r="A79" s="10"/>
      <c r="B79" s="11" t="s">
        <v>36</v>
      </c>
      <c r="C79" s="10" t="s">
        <v>37</v>
      </c>
      <c r="D79" s="12" t="s">
        <v>38</v>
      </c>
      <c r="E79" s="13">
        <v>50</v>
      </c>
      <c r="F79" s="14">
        <v>0.46</v>
      </c>
      <c r="G79" s="14">
        <v>23</v>
      </c>
      <c r="J79" s="61">
        <v>0.46</v>
      </c>
      <c r="K79" s="61">
        <v>23</v>
      </c>
    </row>
    <row r="80" spans="1:11" x14ac:dyDescent="0.25">
      <c r="A80" s="10"/>
      <c r="B80" s="11" t="s">
        <v>39</v>
      </c>
      <c r="C80" s="10" t="s">
        <v>40</v>
      </c>
      <c r="D80" s="12" t="s">
        <v>12</v>
      </c>
      <c r="E80" s="13">
        <v>50</v>
      </c>
      <c r="F80" s="14">
        <v>0.38</v>
      </c>
      <c r="G80" s="14">
        <v>19</v>
      </c>
      <c r="J80" s="61">
        <v>0.38</v>
      </c>
      <c r="K80" s="61">
        <v>19</v>
      </c>
    </row>
    <row r="81" spans="1:11" x14ac:dyDescent="0.25">
      <c r="A81" s="10"/>
      <c r="B81" s="11" t="s">
        <v>41</v>
      </c>
      <c r="C81" s="10" t="s">
        <v>42</v>
      </c>
      <c r="D81" s="12" t="s">
        <v>12</v>
      </c>
      <c r="E81" s="13">
        <v>50</v>
      </c>
      <c r="F81" s="14">
        <v>0.44</v>
      </c>
      <c r="G81" s="14">
        <v>22</v>
      </c>
      <c r="J81" s="61">
        <v>0.44</v>
      </c>
      <c r="K81" s="61">
        <v>22</v>
      </c>
    </row>
    <row r="82" spans="1:11" x14ac:dyDescent="0.25">
      <c r="A82" s="10"/>
      <c r="B82" s="11" t="s">
        <v>43</v>
      </c>
      <c r="C82" s="10" t="s">
        <v>44</v>
      </c>
      <c r="D82" s="12" t="s">
        <v>12</v>
      </c>
      <c r="E82" s="13">
        <v>50</v>
      </c>
      <c r="F82" s="14">
        <v>0.38</v>
      </c>
      <c r="G82" s="14">
        <v>19</v>
      </c>
      <c r="J82" s="61">
        <v>0.38</v>
      </c>
      <c r="K82" s="61">
        <v>19</v>
      </c>
    </row>
    <row r="83" spans="1:11" x14ac:dyDescent="0.25">
      <c r="A83" s="10"/>
      <c r="B83" s="11" t="s">
        <v>45</v>
      </c>
      <c r="C83" s="10" t="s">
        <v>46</v>
      </c>
      <c r="D83" s="12" t="s">
        <v>12</v>
      </c>
      <c r="E83" s="13">
        <v>50</v>
      </c>
      <c r="F83" s="14">
        <v>0.48</v>
      </c>
      <c r="G83" s="14">
        <v>24</v>
      </c>
      <c r="J83" s="61">
        <v>0.48</v>
      </c>
      <c r="K83" s="61">
        <v>24</v>
      </c>
    </row>
    <row r="84" spans="1:11" x14ac:dyDescent="0.25">
      <c r="A84" s="10"/>
      <c r="B84" s="11" t="s">
        <v>47</v>
      </c>
      <c r="C84" s="10" t="s">
        <v>48</v>
      </c>
      <c r="D84" s="12" t="s">
        <v>12</v>
      </c>
      <c r="E84" s="13">
        <v>50</v>
      </c>
      <c r="F84" s="14">
        <v>0.48</v>
      </c>
      <c r="G84" s="14">
        <v>24</v>
      </c>
      <c r="J84" s="61">
        <v>0.48</v>
      </c>
      <c r="K84" s="61">
        <v>24</v>
      </c>
    </row>
    <row r="85" spans="1:11" x14ac:dyDescent="0.25">
      <c r="A85" s="10"/>
      <c r="B85" s="11" t="s">
        <v>49</v>
      </c>
      <c r="C85" s="10" t="s">
        <v>50</v>
      </c>
      <c r="D85" s="12" t="s">
        <v>12</v>
      </c>
      <c r="E85" s="13">
        <v>50</v>
      </c>
      <c r="F85" s="14">
        <v>0.34</v>
      </c>
      <c r="G85" s="14">
        <v>17</v>
      </c>
      <c r="J85" s="61">
        <v>0.34</v>
      </c>
      <c r="K85" s="61">
        <v>17</v>
      </c>
    </row>
    <row r="86" spans="1:11" x14ac:dyDescent="0.25">
      <c r="A86" s="10"/>
      <c r="B86" s="11" t="s">
        <v>51</v>
      </c>
      <c r="C86" s="10" t="s">
        <v>52</v>
      </c>
      <c r="D86" s="12" t="s">
        <v>12</v>
      </c>
      <c r="E86" s="13">
        <v>50</v>
      </c>
      <c r="F86" s="14">
        <v>0.44</v>
      </c>
      <c r="G86" s="14">
        <v>22</v>
      </c>
      <c r="J86" s="61">
        <v>0.44</v>
      </c>
      <c r="K86" s="61">
        <v>22</v>
      </c>
    </row>
    <row r="87" spans="1:11" x14ac:dyDescent="0.25">
      <c r="A87" s="10"/>
      <c r="B87" s="11" t="s">
        <v>53</v>
      </c>
      <c r="C87" s="10" t="s">
        <v>54</v>
      </c>
      <c r="D87" s="12" t="s">
        <v>12</v>
      </c>
      <c r="E87" s="13">
        <v>50</v>
      </c>
      <c r="F87" s="14">
        <v>0.38</v>
      </c>
      <c r="G87" s="14">
        <v>19</v>
      </c>
      <c r="J87" s="61">
        <v>0.38</v>
      </c>
      <c r="K87" s="61">
        <v>19</v>
      </c>
    </row>
    <row r="88" spans="1:11" x14ac:dyDescent="0.25">
      <c r="A88" s="10"/>
      <c r="B88" s="11" t="s">
        <v>55</v>
      </c>
      <c r="C88" s="10" t="s">
        <v>56</v>
      </c>
      <c r="D88" s="12" t="s">
        <v>12</v>
      </c>
      <c r="E88" s="13">
        <v>50</v>
      </c>
      <c r="F88" s="14">
        <v>0.42</v>
      </c>
      <c r="G88" s="14">
        <v>21</v>
      </c>
      <c r="J88" s="61">
        <v>0.42</v>
      </c>
      <c r="K88" s="61">
        <v>21</v>
      </c>
    </row>
    <row r="89" spans="1:11" x14ac:dyDescent="0.25">
      <c r="A89" s="10"/>
      <c r="B89" s="11" t="s">
        <v>57</v>
      </c>
      <c r="C89" s="10" t="s">
        <v>58</v>
      </c>
      <c r="D89" s="12" t="s">
        <v>12</v>
      </c>
      <c r="E89" s="13">
        <v>50</v>
      </c>
      <c r="F89" s="14">
        <v>0.38</v>
      </c>
      <c r="G89" s="14">
        <v>19</v>
      </c>
      <c r="J89" s="61">
        <v>0.38</v>
      </c>
      <c r="K89" s="61">
        <v>19</v>
      </c>
    </row>
    <row r="90" spans="1:11" x14ac:dyDescent="0.25">
      <c r="A90" s="10"/>
      <c r="B90" s="11" t="s">
        <v>59</v>
      </c>
      <c r="C90" s="10" t="s">
        <v>60</v>
      </c>
      <c r="D90" s="12" t="s">
        <v>12</v>
      </c>
      <c r="E90" s="13">
        <v>50</v>
      </c>
      <c r="F90" s="14">
        <v>0.42</v>
      </c>
      <c r="G90" s="14">
        <v>21</v>
      </c>
      <c r="J90" s="61">
        <v>0.42</v>
      </c>
      <c r="K90" s="61">
        <v>21</v>
      </c>
    </row>
    <row r="91" spans="1:11" x14ac:dyDescent="0.25">
      <c r="A91" s="10"/>
      <c r="B91" s="11" t="s">
        <v>61</v>
      </c>
      <c r="C91" s="10" t="s">
        <v>62</v>
      </c>
      <c r="D91" s="12" t="s">
        <v>12</v>
      </c>
      <c r="E91" s="13">
        <v>50</v>
      </c>
      <c r="F91" s="14">
        <v>0.42</v>
      </c>
      <c r="G91" s="14">
        <v>21</v>
      </c>
      <c r="J91" s="61">
        <v>0.42</v>
      </c>
      <c r="K91" s="61">
        <v>21</v>
      </c>
    </row>
    <row r="92" spans="1:11" x14ac:dyDescent="0.25">
      <c r="A92" s="10"/>
      <c r="B92" s="11" t="s">
        <v>63</v>
      </c>
      <c r="C92" s="10" t="s">
        <v>64</v>
      </c>
      <c r="D92" s="12" t="s">
        <v>12</v>
      </c>
      <c r="E92" s="13">
        <v>50</v>
      </c>
      <c r="F92" s="14">
        <v>0.38</v>
      </c>
      <c r="G92" s="14">
        <v>19</v>
      </c>
      <c r="J92" s="61">
        <v>0.38</v>
      </c>
      <c r="K92" s="61">
        <v>19</v>
      </c>
    </row>
    <row r="93" spans="1:11" x14ac:dyDescent="0.25">
      <c r="A93" s="10"/>
      <c r="B93" s="11" t="s">
        <v>65</v>
      </c>
      <c r="C93" s="10" t="s">
        <v>66</v>
      </c>
      <c r="D93" s="12" t="s">
        <v>12</v>
      </c>
      <c r="E93" s="13">
        <v>50</v>
      </c>
      <c r="F93" s="14">
        <v>0.46</v>
      </c>
      <c r="G93" s="14">
        <v>23</v>
      </c>
      <c r="J93" s="61">
        <v>0.46</v>
      </c>
      <c r="K93" s="61">
        <v>23</v>
      </c>
    </row>
    <row r="94" spans="1:11" x14ac:dyDescent="0.25">
      <c r="A94" s="10"/>
      <c r="B94" s="11" t="s">
        <v>67</v>
      </c>
      <c r="C94" s="10" t="s">
        <v>68</v>
      </c>
      <c r="D94" s="12" t="s">
        <v>12</v>
      </c>
      <c r="E94" s="13">
        <v>50</v>
      </c>
      <c r="F94" s="14">
        <v>0.42</v>
      </c>
      <c r="G94" s="14">
        <v>21</v>
      </c>
      <c r="J94" s="61">
        <v>0.42</v>
      </c>
      <c r="K94" s="61">
        <v>21</v>
      </c>
    </row>
    <row r="95" spans="1:11" x14ac:dyDescent="0.25">
      <c r="A95" s="10"/>
      <c r="B95" s="11" t="s">
        <v>834</v>
      </c>
      <c r="C95" s="10" t="s">
        <v>846</v>
      </c>
      <c r="D95" s="12" t="s">
        <v>12</v>
      </c>
      <c r="E95" s="13">
        <v>50</v>
      </c>
      <c r="F95" s="14">
        <v>0.46</v>
      </c>
      <c r="G95" s="14">
        <v>23</v>
      </c>
      <c r="J95" s="61">
        <v>0.46</v>
      </c>
      <c r="K95" s="61">
        <v>23</v>
      </c>
    </row>
    <row r="96" spans="1:11" x14ac:dyDescent="0.25">
      <c r="A96" s="10"/>
      <c r="B96" s="11" t="s">
        <v>69</v>
      </c>
      <c r="C96" s="10" t="s">
        <v>70</v>
      </c>
      <c r="D96" s="12" t="s">
        <v>71</v>
      </c>
      <c r="E96" s="13">
        <v>50</v>
      </c>
      <c r="F96" s="14">
        <v>0.38</v>
      </c>
      <c r="G96" s="14">
        <v>19</v>
      </c>
      <c r="J96" s="61">
        <v>0.38</v>
      </c>
      <c r="K96" s="61">
        <v>19</v>
      </c>
    </row>
    <row r="97" spans="1:11" x14ac:dyDescent="0.25">
      <c r="A97" s="10"/>
      <c r="B97" s="11" t="s">
        <v>72</v>
      </c>
      <c r="C97" s="10" t="s">
        <v>73</v>
      </c>
      <c r="D97" s="12" t="s">
        <v>12</v>
      </c>
      <c r="E97" s="13">
        <v>50</v>
      </c>
      <c r="F97" s="14">
        <v>0.48</v>
      </c>
      <c r="G97" s="14">
        <v>24</v>
      </c>
      <c r="J97" s="61">
        <v>0.48</v>
      </c>
      <c r="K97" s="61">
        <v>24</v>
      </c>
    </row>
    <row r="98" spans="1:11" x14ac:dyDescent="0.25">
      <c r="A98" s="10"/>
      <c r="B98" s="11" t="s">
        <v>74</v>
      </c>
      <c r="C98" s="10" t="s">
        <v>75</v>
      </c>
      <c r="D98" s="12" t="s">
        <v>10</v>
      </c>
      <c r="E98" s="13">
        <v>50</v>
      </c>
      <c r="F98" s="14">
        <v>0.46</v>
      </c>
      <c r="G98" s="14">
        <v>23</v>
      </c>
      <c r="J98" s="61">
        <v>0.46</v>
      </c>
      <c r="K98" s="61">
        <v>23</v>
      </c>
    </row>
    <row r="99" spans="1:11" x14ac:dyDescent="0.25">
      <c r="A99" s="10"/>
      <c r="B99" s="11" t="s">
        <v>76</v>
      </c>
      <c r="C99" s="10" t="s">
        <v>77</v>
      </c>
      <c r="D99" s="12" t="s">
        <v>12</v>
      </c>
      <c r="E99" s="13">
        <v>50</v>
      </c>
      <c r="F99" s="14">
        <v>0.42</v>
      </c>
      <c r="G99" s="14">
        <v>21</v>
      </c>
      <c r="J99" s="61">
        <v>0.42</v>
      </c>
      <c r="K99" s="61">
        <v>21</v>
      </c>
    </row>
    <row r="100" spans="1:11" x14ac:dyDescent="0.25">
      <c r="A100" s="10"/>
      <c r="B100" s="11" t="s">
        <v>78</v>
      </c>
      <c r="C100" s="10" t="s">
        <v>79</v>
      </c>
      <c r="D100" s="12" t="s">
        <v>12</v>
      </c>
      <c r="E100" s="13">
        <v>50</v>
      </c>
      <c r="F100" s="14">
        <v>0.46</v>
      </c>
      <c r="G100" s="14">
        <v>23</v>
      </c>
      <c r="J100" s="61">
        <v>0.46</v>
      </c>
      <c r="K100" s="61">
        <v>23</v>
      </c>
    </row>
    <row r="101" spans="1:11" x14ac:dyDescent="0.25">
      <c r="A101" s="10"/>
      <c r="B101" s="11" t="s">
        <v>80</v>
      </c>
      <c r="C101" s="10" t="s">
        <v>81</v>
      </c>
      <c r="D101" s="12" t="s">
        <v>38</v>
      </c>
      <c r="E101" s="13">
        <v>50</v>
      </c>
      <c r="F101" s="14">
        <v>0.42</v>
      </c>
      <c r="G101" s="14">
        <v>21</v>
      </c>
      <c r="J101" s="61">
        <v>0.42</v>
      </c>
      <c r="K101" s="61">
        <v>21</v>
      </c>
    </row>
    <row r="102" spans="1:11" x14ac:dyDescent="0.25">
      <c r="A102" s="10"/>
      <c r="B102" s="11" t="s">
        <v>82</v>
      </c>
      <c r="C102" s="10" t="s">
        <v>83</v>
      </c>
      <c r="D102" s="12" t="s">
        <v>12</v>
      </c>
      <c r="E102" s="13">
        <v>50</v>
      </c>
      <c r="F102" s="14">
        <v>0.48</v>
      </c>
      <c r="G102" s="14">
        <v>24</v>
      </c>
      <c r="J102" s="61">
        <v>0.48</v>
      </c>
      <c r="K102" s="61">
        <v>24</v>
      </c>
    </row>
    <row r="103" spans="1:11" x14ac:dyDescent="0.25">
      <c r="A103" s="10"/>
      <c r="B103" s="11" t="s">
        <v>84</v>
      </c>
      <c r="C103" s="10" t="s">
        <v>85</v>
      </c>
      <c r="D103" s="12" t="s">
        <v>12</v>
      </c>
      <c r="E103" s="13">
        <v>50</v>
      </c>
      <c r="F103" s="14">
        <v>0.42</v>
      </c>
      <c r="G103" s="14">
        <v>21</v>
      </c>
      <c r="J103" s="61">
        <v>0.42</v>
      </c>
      <c r="K103" s="61">
        <v>21</v>
      </c>
    </row>
    <row r="104" spans="1:11" x14ac:dyDescent="0.25">
      <c r="A104" s="10"/>
      <c r="B104" s="11" t="s">
        <v>86</v>
      </c>
      <c r="C104" s="10" t="s">
        <v>87</v>
      </c>
      <c r="D104" s="12" t="s">
        <v>12</v>
      </c>
      <c r="E104" s="13">
        <v>50</v>
      </c>
      <c r="F104" s="14">
        <v>0.36</v>
      </c>
      <c r="G104" s="14">
        <v>18</v>
      </c>
      <c r="J104" s="61">
        <v>0.36</v>
      </c>
      <c r="K104" s="61">
        <v>18</v>
      </c>
    </row>
    <row r="105" spans="1:11" x14ac:dyDescent="0.25">
      <c r="A105" s="10"/>
      <c r="B105" s="11" t="s">
        <v>88</v>
      </c>
      <c r="C105" s="10" t="s">
        <v>89</v>
      </c>
      <c r="D105" s="12" t="s">
        <v>12</v>
      </c>
      <c r="E105" s="13">
        <v>50</v>
      </c>
      <c r="F105" s="14">
        <v>0.38</v>
      </c>
      <c r="G105" s="14">
        <v>19</v>
      </c>
      <c r="J105" s="61">
        <v>0.38</v>
      </c>
      <c r="K105" s="61">
        <v>19</v>
      </c>
    </row>
    <row r="106" spans="1:11" x14ac:dyDescent="0.25">
      <c r="A106" s="10"/>
      <c r="B106" s="11" t="s">
        <v>90</v>
      </c>
      <c r="C106" s="10" t="s">
        <v>91</v>
      </c>
      <c r="D106" s="12" t="s">
        <v>12</v>
      </c>
      <c r="E106" s="13">
        <v>50</v>
      </c>
      <c r="F106" s="14">
        <v>0.44</v>
      </c>
      <c r="G106" s="14">
        <v>22</v>
      </c>
      <c r="J106" s="61">
        <v>0.44</v>
      </c>
      <c r="K106" s="61">
        <v>22</v>
      </c>
    </row>
    <row r="107" spans="1:11" x14ac:dyDescent="0.25">
      <c r="A107" s="10"/>
      <c r="B107" s="11" t="s">
        <v>92</v>
      </c>
      <c r="C107" s="10" t="s">
        <v>93</v>
      </c>
      <c r="D107" s="12" t="s">
        <v>38</v>
      </c>
      <c r="E107" s="13">
        <v>50</v>
      </c>
      <c r="F107" s="14">
        <v>0.64</v>
      </c>
      <c r="G107" s="14">
        <v>32</v>
      </c>
      <c r="J107" s="61">
        <v>0.64</v>
      </c>
      <c r="K107" s="61">
        <v>32</v>
      </c>
    </row>
    <row r="108" spans="1:11" x14ac:dyDescent="0.25">
      <c r="A108" s="10"/>
      <c r="B108" s="11" t="s">
        <v>94</v>
      </c>
      <c r="C108" s="10" t="s">
        <v>95</v>
      </c>
      <c r="D108" s="12" t="s">
        <v>12</v>
      </c>
      <c r="E108" s="13">
        <v>50</v>
      </c>
      <c r="F108" s="14">
        <v>0.32</v>
      </c>
      <c r="G108" s="14">
        <v>16</v>
      </c>
      <c r="J108" s="61">
        <v>0.32</v>
      </c>
      <c r="K108" s="61">
        <v>16</v>
      </c>
    </row>
    <row r="109" spans="1:11" x14ac:dyDescent="0.25">
      <c r="A109" s="10"/>
      <c r="B109" s="11" t="s">
        <v>96</v>
      </c>
      <c r="C109" s="10" t="s">
        <v>97</v>
      </c>
      <c r="D109" s="12" t="s">
        <v>12</v>
      </c>
      <c r="E109" s="13">
        <v>50</v>
      </c>
      <c r="F109" s="14">
        <v>0.38</v>
      </c>
      <c r="G109" s="14">
        <v>19</v>
      </c>
      <c r="J109" s="61">
        <v>0.38</v>
      </c>
      <c r="K109" s="61">
        <v>19</v>
      </c>
    </row>
    <row r="110" spans="1:11" x14ac:dyDescent="0.25">
      <c r="A110" s="10"/>
      <c r="B110" s="11" t="s">
        <v>98</v>
      </c>
      <c r="C110" s="10" t="s">
        <v>99</v>
      </c>
      <c r="D110" s="12" t="s">
        <v>12</v>
      </c>
      <c r="E110" s="13">
        <v>50</v>
      </c>
      <c r="F110" s="14">
        <v>0.44</v>
      </c>
      <c r="G110" s="14">
        <v>22</v>
      </c>
      <c r="J110" s="61">
        <v>0.44</v>
      </c>
      <c r="K110" s="61">
        <v>22</v>
      </c>
    </row>
    <row r="111" spans="1:11" x14ac:dyDescent="0.25">
      <c r="A111" s="10"/>
      <c r="B111" s="11" t="s">
        <v>100</v>
      </c>
      <c r="C111" s="10" t="s">
        <v>101</v>
      </c>
      <c r="D111" s="12" t="s">
        <v>12</v>
      </c>
      <c r="E111" s="13">
        <v>50</v>
      </c>
      <c r="F111" s="14">
        <v>0.44</v>
      </c>
      <c r="G111" s="14">
        <v>22</v>
      </c>
      <c r="J111" s="61">
        <v>0.44</v>
      </c>
      <c r="K111" s="61">
        <v>22</v>
      </c>
    </row>
    <row r="112" spans="1:11" x14ac:dyDescent="0.25">
      <c r="A112" s="10"/>
      <c r="B112" s="11" t="s">
        <v>102</v>
      </c>
      <c r="C112" s="10" t="s">
        <v>103</v>
      </c>
      <c r="D112" s="12" t="s">
        <v>38</v>
      </c>
      <c r="E112" s="13">
        <v>50</v>
      </c>
      <c r="F112" s="14">
        <v>0.44</v>
      </c>
      <c r="G112" s="14">
        <v>22</v>
      </c>
      <c r="J112" s="61">
        <v>0.44</v>
      </c>
      <c r="K112" s="61">
        <v>22</v>
      </c>
    </row>
    <row r="113" spans="1:11" x14ac:dyDescent="0.25">
      <c r="A113" s="10"/>
      <c r="B113" s="11" t="s">
        <v>104</v>
      </c>
      <c r="C113" s="10" t="s">
        <v>105</v>
      </c>
      <c r="D113" s="12" t="s">
        <v>12</v>
      </c>
      <c r="E113" s="13">
        <v>50</v>
      </c>
      <c r="F113" s="14">
        <v>0.42</v>
      </c>
      <c r="G113" s="14">
        <v>21</v>
      </c>
      <c r="J113" s="61">
        <v>0.42</v>
      </c>
      <c r="K113" s="61">
        <v>21</v>
      </c>
    </row>
    <row r="114" spans="1:11" x14ac:dyDescent="0.25">
      <c r="A114" s="10"/>
      <c r="B114" s="11" t="s">
        <v>106</v>
      </c>
      <c r="C114" s="10" t="s">
        <v>107</v>
      </c>
      <c r="D114" s="12" t="s">
        <v>12</v>
      </c>
      <c r="E114" s="13">
        <v>50</v>
      </c>
      <c r="F114" s="14">
        <v>0.38</v>
      </c>
      <c r="G114" s="14">
        <v>19</v>
      </c>
      <c r="J114" s="61">
        <v>0.38</v>
      </c>
      <c r="K114" s="61">
        <v>19</v>
      </c>
    </row>
    <row r="115" spans="1:11" x14ac:dyDescent="0.25">
      <c r="A115" s="10"/>
      <c r="B115" s="11" t="s">
        <v>108</v>
      </c>
      <c r="C115" s="10" t="s">
        <v>109</v>
      </c>
      <c r="D115" s="12" t="s">
        <v>12</v>
      </c>
      <c r="E115" s="13">
        <v>50</v>
      </c>
      <c r="F115" s="14">
        <v>0.46</v>
      </c>
      <c r="G115" s="14">
        <v>23</v>
      </c>
      <c r="J115" s="61">
        <v>0.46</v>
      </c>
      <c r="K115" s="61">
        <v>23</v>
      </c>
    </row>
    <row r="116" spans="1:11" x14ac:dyDescent="0.25">
      <c r="A116" s="10"/>
      <c r="B116" s="11" t="s">
        <v>110</v>
      </c>
      <c r="C116" s="10" t="s">
        <v>111</v>
      </c>
      <c r="D116" s="12" t="s">
        <v>12</v>
      </c>
      <c r="E116" s="13">
        <v>50</v>
      </c>
      <c r="F116" s="14">
        <v>0.38</v>
      </c>
      <c r="G116" s="14">
        <v>19</v>
      </c>
      <c r="J116" s="61">
        <v>0.38</v>
      </c>
      <c r="K116" s="61">
        <v>19</v>
      </c>
    </row>
    <row r="117" spans="1:11" x14ac:dyDescent="0.25">
      <c r="A117" s="10"/>
      <c r="B117" s="11" t="s">
        <v>112</v>
      </c>
      <c r="C117" s="10" t="s">
        <v>113</v>
      </c>
      <c r="D117" s="12" t="s">
        <v>12</v>
      </c>
      <c r="E117" s="13">
        <v>50</v>
      </c>
      <c r="F117" s="14">
        <v>0.46</v>
      </c>
      <c r="G117" s="14">
        <v>23</v>
      </c>
      <c r="J117" s="61">
        <v>0.46</v>
      </c>
      <c r="K117" s="61">
        <v>23</v>
      </c>
    </row>
    <row r="118" spans="1:11" x14ac:dyDescent="0.25">
      <c r="A118" s="10"/>
      <c r="B118" s="11" t="s">
        <v>114</v>
      </c>
      <c r="C118" s="10" t="s">
        <v>115</v>
      </c>
      <c r="D118" s="12" t="s">
        <v>12</v>
      </c>
      <c r="E118" s="13">
        <v>50</v>
      </c>
      <c r="F118" s="14">
        <v>0.42</v>
      </c>
      <c r="G118" s="14">
        <v>21</v>
      </c>
      <c r="J118" s="61">
        <v>0.42</v>
      </c>
      <c r="K118" s="61">
        <v>21</v>
      </c>
    </row>
    <row r="119" spans="1:11" x14ac:dyDescent="0.25">
      <c r="A119" s="10"/>
      <c r="B119" s="11" t="s">
        <v>116</v>
      </c>
      <c r="C119" s="10" t="s">
        <v>117</v>
      </c>
      <c r="D119" s="12" t="s">
        <v>12</v>
      </c>
      <c r="E119" s="13">
        <v>50</v>
      </c>
      <c r="F119" s="14">
        <v>0.44</v>
      </c>
      <c r="G119" s="14">
        <v>22</v>
      </c>
      <c r="J119" s="61">
        <v>0.44</v>
      </c>
      <c r="K119" s="61">
        <v>22</v>
      </c>
    </row>
    <row r="120" spans="1:11" x14ac:dyDescent="0.25">
      <c r="A120" s="10"/>
      <c r="B120" s="11" t="s">
        <v>118</v>
      </c>
      <c r="C120" s="10" t="s">
        <v>119</v>
      </c>
      <c r="D120" s="12" t="s">
        <v>12</v>
      </c>
      <c r="E120" s="13">
        <v>50</v>
      </c>
      <c r="F120" s="14">
        <v>0.38</v>
      </c>
      <c r="G120" s="14">
        <v>19</v>
      </c>
      <c r="J120" s="61">
        <v>0.38</v>
      </c>
      <c r="K120" s="61">
        <v>19</v>
      </c>
    </row>
    <row r="121" spans="1:11" x14ac:dyDescent="0.25">
      <c r="A121" s="10"/>
      <c r="B121" s="11" t="s">
        <v>120</v>
      </c>
      <c r="C121" s="10" t="s">
        <v>121</v>
      </c>
      <c r="D121" s="12" t="s">
        <v>12</v>
      </c>
      <c r="E121" s="13">
        <v>50</v>
      </c>
      <c r="F121" s="14">
        <v>0.38</v>
      </c>
      <c r="G121" s="14">
        <v>19</v>
      </c>
      <c r="J121" s="61">
        <v>0.38</v>
      </c>
      <c r="K121" s="61">
        <v>19</v>
      </c>
    </row>
    <row r="122" spans="1:11" x14ac:dyDescent="0.25">
      <c r="A122" s="10"/>
      <c r="B122" s="11" t="s">
        <v>122</v>
      </c>
      <c r="C122" s="10" t="s">
        <v>123</v>
      </c>
      <c r="D122" s="12" t="s">
        <v>12</v>
      </c>
      <c r="E122" s="13">
        <v>50</v>
      </c>
      <c r="F122" s="14">
        <v>0.46</v>
      </c>
      <c r="G122" s="14">
        <v>23</v>
      </c>
      <c r="J122" s="61">
        <v>0.46</v>
      </c>
      <c r="K122" s="61">
        <v>23</v>
      </c>
    </row>
    <row r="123" spans="1:11" x14ac:dyDescent="0.25">
      <c r="A123" s="10"/>
      <c r="B123" s="11" t="s">
        <v>124</v>
      </c>
      <c r="C123" s="10" t="s">
        <v>125</v>
      </c>
      <c r="D123" s="12" t="s">
        <v>12</v>
      </c>
      <c r="E123" s="13">
        <v>50</v>
      </c>
      <c r="F123" s="14">
        <v>0.56000000000000005</v>
      </c>
      <c r="G123" s="14">
        <v>28</v>
      </c>
      <c r="J123" s="61">
        <v>0.56000000000000005</v>
      </c>
      <c r="K123" s="61">
        <v>28</v>
      </c>
    </row>
    <row r="124" spans="1:11" x14ac:dyDescent="0.25">
      <c r="A124" s="10"/>
      <c r="B124" s="11" t="s">
        <v>126</v>
      </c>
      <c r="C124" s="10" t="s">
        <v>127</v>
      </c>
      <c r="D124" s="12" t="s">
        <v>12</v>
      </c>
      <c r="E124" s="13">
        <v>50</v>
      </c>
      <c r="F124" s="14">
        <v>0.48</v>
      </c>
      <c r="G124" s="14">
        <v>24</v>
      </c>
      <c r="J124" s="61">
        <v>0.48</v>
      </c>
      <c r="K124" s="61">
        <v>24</v>
      </c>
    </row>
    <row r="125" spans="1:11" x14ac:dyDescent="0.25">
      <c r="A125" s="10"/>
      <c r="B125" s="11" t="s">
        <v>128</v>
      </c>
      <c r="C125" s="10" t="s">
        <v>129</v>
      </c>
      <c r="D125" s="12" t="s">
        <v>12</v>
      </c>
      <c r="E125" s="13">
        <v>50</v>
      </c>
      <c r="F125" s="14">
        <v>0.38</v>
      </c>
      <c r="G125" s="14">
        <v>19</v>
      </c>
      <c r="J125" s="61">
        <v>0.38</v>
      </c>
      <c r="K125" s="61">
        <v>19</v>
      </c>
    </row>
    <row r="126" spans="1:11" x14ac:dyDescent="0.25">
      <c r="A126" s="10"/>
      <c r="B126" s="11" t="s">
        <v>130</v>
      </c>
      <c r="C126" s="10" t="s">
        <v>131</v>
      </c>
      <c r="D126" s="12" t="s">
        <v>12</v>
      </c>
      <c r="E126" s="13">
        <v>50</v>
      </c>
      <c r="F126" s="14">
        <v>0.56000000000000005</v>
      </c>
      <c r="G126" s="14">
        <v>28</v>
      </c>
      <c r="J126" s="61">
        <v>0.56000000000000005</v>
      </c>
      <c r="K126" s="61">
        <v>28</v>
      </c>
    </row>
    <row r="127" spans="1:11" x14ac:dyDescent="0.25">
      <c r="A127" s="10"/>
      <c r="B127" s="11" t="s">
        <v>132</v>
      </c>
      <c r="C127" s="10" t="s">
        <v>133</v>
      </c>
      <c r="D127" s="12" t="s">
        <v>12</v>
      </c>
      <c r="E127" s="13">
        <v>50</v>
      </c>
      <c r="F127" s="14">
        <v>0.38</v>
      </c>
      <c r="G127" s="14">
        <v>19</v>
      </c>
      <c r="J127" s="61">
        <v>0.38</v>
      </c>
      <c r="K127" s="61">
        <v>19</v>
      </c>
    </row>
    <row r="128" spans="1:11" x14ac:dyDescent="0.25">
      <c r="A128" s="10"/>
      <c r="B128" s="11" t="s">
        <v>134</v>
      </c>
      <c r="C128" s="10" t="s">
        <v>135</v>
      </c>
      <c r="D128" s="12" t="s">
        <v>12</v>
      </c>
      <c r="E128" s="13">
        <v>50</v>
      </c>
      <c r="F128" s="14">
        <v>0.48</v>
      </c>
      <c r="G128" s="14">
        <v>24</v>
      </c>
      <c r="J128" s="61">
        <v>0.48</v>
      </c>
      <c r="K128" s="61">
        <v>24</v>
      </c>
    </row>
    <row r="129" spans="1:11" x14ac:dyDescent="0.25">
      <c r="A129" s="10"/>
      <c r="B129" s="11" t="s">
        <v>137</v>
      </c>
      <c r="C129" s="10" t="s">
        <v>138</v>
      </c>
      <c r="D129" s="12" t="s">
        <v>12</v>
      </c>
      <c r="E129" s="13">
        <v>50</v>
      </c>
      <c r="F129" s="14">
        <v>0.44</v>
      </c>
      <c r="G129" s="14">
        <v>22</v>
      </c>
      <c r="J129" s="61">
        <v>0.44</v>
      </c>
      <c r="K129" s="61">
        <v>22</v>
      </c>
    </row>
    <row r="130" spans="1:11" x14ac:dyDescent="0.25">
      <c r="A130" s="10"/>
      <c r="B130" s="11" t="s">
        <v>139</v>
      </c>
      <c r="C130" s="10" t="s">
        <v>140</v>
      </c>
      <c r="D130" s="12" t="s">
        <v>12</v>
      </c>
      <c r="E130" s="13">
        <v>50</v>
      </c>
      <c r="F130" s="14">
        <v>0.44</v>
      </c>
      <c r="G130" s="14">
        <v>22</v>
      </c>
      <c r="J130" s="61">
        <v>0.44</v>
      </c>
      <c r="K130" s="61">
        <v>22</v>
      </c>
    </row>
    <row r="131" spans="1:11" x14ac:dyDescent="0.25">
      <c r="A131" s="10"/>
      <c r="B131" s="11" t="s">
        <v>141</v>
      </c>
      <c r="C131" s="10" t="s">
        <v>142</v>
      </c>
      <c r="D131" s="12" t="s">
        <v>12</v>
      </c>
      <c r="E131" s="13">
        <v>50</v>
      </c>
      <c r="F131" s="14">
        <v>0.44</v>
      </c>
      <c r="G131" s="14">
        <v>22</v>
      </c>
      <c r="J131" s="61">
        <v>0.44</v>
      </c>
      <c r="K131" s="61">
        <v>22</v>
      </c>
    </row>
    <row r="132" spans="1:11" x14ac:dyDescent="0.25">
      <c r="A132" s="10"/>
      <c r="B132" s="11" t="s">
        <v>143</v>
      </c>
      <c r="C132" s="10" t="s">
        <v>144</v>
      </c>
      <c r="D132" s="12" t="s">
        <v>12</v>
      </c>
      <c r="E132" s="13">
        <v>50</v>
      </c>
      <c r="F132" s="14">
        <v>0.38</v>
      </c>
      <c r="G132" s="14">
        <v>19</v>
      </c>
      <c r="J132" s="61">
        <v>0.38</v>
      </c>
      <c r="K132" s="61">
        <v>19</v>
      </c>
    </row>
    <row r="133" spans="1:11" x14ac:dyDescent="0.25">
      <c r="A133" s="10"/>
      <c r="B133" s="11" t="s">
        <v>145</v>
      </c>
      <c r="C133" s="10" t="s">
        <v>146</v>
      </c>
      <c r="D133" s="12" t="s">
        <v>136</v>
      </c>
      <c r="E133" s="13">
        <v>50</v>
      </c>
      <c r="F133" s="14">
        <v>0.54</v>
      </c>
      <c r="G133" s="14">
        <v>27</v>
      </c>
      <c r="J133" s="61">
        <v>0.54</v>
      </c>
      <c r="K133" s="61">
        <v>27</v>
      </c>
    </row>
    <row r="134" spans="1:11" x14ac:dyDescent="0.25">
      <c r="A134" s="10"/>
      <c r="B134" s="11" t="s">
        <v>147</v>
      </c>
      <c r="C134" s="10" t="s">
        <v>148</v>
      </c>
      <c r="D134" s="12" t="s">
        <v>149</v>
      </c>
      <c r="E134" s="13">
        <v>25</v>
      </c>
      <c r="F134" s="14">
        <v>0.72</v>
      </c>
      <c r="G134" s="14">
        <v>18</v>
      </c>
      <c r="J134" s="61">
        <v>0.72</v>
      </c>
      <c r="K134" s="61">
        <v>18</v>
      </c>
    </row>
    <row r="135" spans="1:11" x14ac:dyDescent="0.25">
      <c r="A135" s="4"/>
      <c r="B135" s="5"/>
      <c r="C135" s="6" t="s">
        <v>883</v>
      </c>
      <c r="D135" s="7"/>
      <c r="E135" s="8"/>
      <c r="F135" s="9"/>
      <c r="G135" s="9"/>
      <c r="J135" s="61"/>
      <c r="K135" s="61"/>
    </row>
    <row r="136" spans="1:11" x14ac:dyDescent="0.25">
      <c r="A136" s="10"/>
      <c r="B136" s="11" t="s">
        <v>873</v>
      </c>
      <c r="C136" s="10" t="s">
        <v>878</v>
      </c>
      <c r="D136" s="12" t="s">
        <v>12</v>
      </c>
      <c r="E136" s="13">
        <v>150</v>
      </c>
      <c r="F136" s="14">
        <v>0.45</v>
      </c>
      <c r="G136" s="14">
        <v>67.5</v>
      </c>
      <c r="J136" s="61">
        <v>0.45</v>
      </c>
      <c r="K136" s="61">
        <v>67.5</v>
      </c>
    </row>
    <row r="137" spans="1:11" x14ac:dyDescent="0.25">
      <c r="A137" s="10"/>
      <c r="B137" s="11" t="s">
        <v>874</v>
      </c>
      <c r="C137" s="10" t="s">
        <v>879</v>
      </c>
      <c r="D137" s="12" t="s">
        <v>12</v>
      </c>
      <c r="E137" s="13">
        <v>150</v>
      </c>
      <c r="F137" s="14">
        <v>0.45</v>
      </c>
      <c r="G137" s="14">
        <v>67.5</v>
      </c>
      <c r="J137" s="61">
        <v>0.45</v>
      </c>
      <c r="K137" s="61">
        <v>67.5</v>
      </c>
    </row>
    <row r="138" spans="1:11" x14ac:dyDescent="0.25">
      <c r="A138" s="10"/>
      <c r="B138" s="11" t="s">
        <v>875</v>
      </c>
      <c r="C138" s="10" t="s">
        <v>880</v>
      </c>
      <c r="D138" s="12" t="s">
        <v>12</v>
      </c>
      <c r="E138" s="13">
        <v>150</v>
      </c>
      <c r="F138" s="14">
        <v>0.45</v>
      </c>
      <c r="G138" s="14">
        <v>67.5</v>
      </c>
      <c r="J138" s="61">
        <v>0.45</v>
      </c>
      <c r="K138" s="61">
        <v>67.5</v>
      </c>
    </row>
    <row r="139" spans="1:11" x14ac:dyDescent="0.25">
      <c r="A139" s="10"/>
      <c r="B139" s="11" t="s">
        <v>876</v>
      </c>
      <c r="C139" s="10" t="s">
        <v>881</v>
      </c>
      <c r="D139" s="12" t="s">
        <v>12</v>
      </c>
      <c r="E139" s="13">
        <v>150</v>
      </c>
      <c r="F139" s="14">
        <v>0.45</v>
      </c>
      <c r="G139" s="14">
        <v>67.5</v>
      </c>
      <c r="J139" s="61">
        <v>0.45</v>
      </c>
      <c r="K139" s="61">
        <v>67.5</v>
      </c>
    </row>
    <row r="140" spans="1:11" x14ac:dyDescent="0.25">
      <c r="A140" s="10"/>
      <c r="B140" s="11" t="s">
        <v>877</v>
      </c>
      <c r="C140" s="10" t="s">
        <v>882</v>
      </c>
      <c r="D140" s="12" t="s">
        <v>12</v>
      </c>
      <c r="E140" s="13">
        <v>150</v>
      </c>
      <c r="F140" s="14">
        <v>0.45</v>
      </c>
      <c r="G140" s="14">
        <v>67.5</v>
      </c>
      <c r="J140" s="61">
        <v>0.45</v>
      </c>
      <c r="K140" s="61">
        <v>67.5</v>
      </c>
    </row>
    <row r="141" spans="1:11" x14ac:dyDescent="0.25">
      <c r="A141" s="4"/>
      <c r="B141" s="5"/>
      <c r="C141" s="6" t="s">
        <v>150</v>
      </c>
      <c r="D141" s="7" t="s">
        <v>7</v>
      </c>
      <c r="E141" s="8"/>
      <c r="F141" s="9"/>
      <c r="G141" s="9" t="s">
        <v>7</v>
      </c>
      <c r="J141" s="61"/>
      <c r="K141" s="61" t="s">
        <v>7</v>
      </c>
    </row>
    <row r="142" spans="1:11" x14ac:dyDescent="0.25">
      <c r="A142" s="10"/>
      <c r="B142" s="11" t="s">
        <v>151</v>
      </c>
      <c r="C142" s="10" t="s">
        <v>152</v>
      </c>
      <c r="D142" s="12" t="s">
        <v>153</v>
      </c>
      <c r="E142" s="13">
        <v>50</v>
      </c>
      <c r="F142" s="14">
        <v>0.44</v>
      </c>
      <c r="G142" s="14">
        <v>22</v>
      </c>
      <c r="J142" s="61">
        <v>0.44</v>
      </c>
      <c r="K142" s="61">
        <v>22</v>
      </c>
    </row>
    <row r="143" spans="1:11" x14ac:dyDescent="0.25">
      <c r="A143" s="10"/>
      <c r="B143" s="11" t="s">
        <v>154</v>
      </c>
      <c r="C143" s="10" t="s">
        <v>155</v>
      </c>
      <c r="D143" s="12" t="s">
        <v>153</v>
      </c>
      <c r="E143" s="13">
        <v>50</v>
      </c>
      <c r="F143" s="14">
        <v>0.24</v>
      </c>
      <c r="G143" s="14">
        <v>12</v>
      </c>
      <c r="J143" s="61">
        <v>0.24</v>
      </c>
      <c r="K143" s="61">
        <v>12</v>
      </c>
    </row>
    <row r="144" spans="1:11" x14ac:dyDescent="0.25">
      <c r="A144" s="10"/>
      <c r="B144" s="11" t="s">
        <v>156</v>
      </c>
      <c r="C144" s="10" t="s">
        <v>157</v>
      </c>
      <c r="D144" s="12" t="s">
        <v>71</v>
      </c>
      <c r="E144" s="13">
        <v>50</v>
      </c>
      <c r="F144" s="14">
        <v>0.28000000000000003</v>
      </c>
      <c r="G144" s="14">
        <v>14</v>
      </c>
      <c r="J144" s="61">
        <v>0.28000000000000003</v>
      </c>
      <c r="K144" s="61">
        <v>14</v>
      </c>
    </row>
    <row r="145" spans="1:11" x14ac:dyDescent="0.25">
      <c r="A145" s="10"/>
      <c r="B145" s="11" t="s">
        <v>158</v>
      </c>
      <c r="C145" s="10" t="s">
        <v>159</v>
      </c>
      <c r="D145" s="12" t="s">
        <v>160</v>
      </c>
      <c r="E145" s="13">
        <v>50</v>
      </c>
      <c r="F145" s="14">
        <v>0.2</v>
      </c>
      <c r="G145" s="14">
        <v>10</v>
      </c>
      <c r="J145" s="61">
        <v>0.2</v>
      </c>
      <c r="K145" s="61">
        <v>10</v>
      </c>
    </row>
    <row r="146" spans="1:11" x14ac:dyDescent="0.25">
      <c r="A146" s="4"/>
      <c r="B146" s="5"/>
      <c r="C146" s="6" t="s">
        <v>161</v>
      </c>
      <c r="D146" s="7" t="s">
        <v>7</v>
      </c>
      <c r="E146" s="8"/>
      <c r="F146" s="9"/>
      <c r="G146" s="9" t="s">
        <v>7</v>
      </c>
      <c r="J146" s="61"/>
      <c r="K146" s="61" t="s">
        <v>7</v>
      </c>
    </row>
    <row r="147" spans="1:11" x14ac:dyDescent="0.25">
      <c r="A147" s="10"/>
      <c r="B147" s="11" t="s">
        <v>162</v>
      </c>
      <c r="C147" s="10" t="s">
        <v>163</v>
      </c>
      <c r="D147" s="12" t="s">
        <v>12</v>
      </c>
      <c r="E147" s="13">
        <v>50</v>
      </c>
      <c r="F147" s="14">
        <v>0.42</v>
      </c>
      <c r="G147" s="14">
        <v>21</v>
      </c>
      <c r="J147" s="61">
        <v>0.42</v>
      </c>
      <c r="K147" s="61">
        <v>21</v>
      </c>
    </row>
    <row r="148" spans="1:11" x14ac:dyDescent="0.25">
      <c r="A148" s="10"/>
      <c r="B148" s="11" t="s">
        <v>164</v>
      </c>
      <c r="C148" s="10" t="s">
        <v>165</v>
      </c>
      <c r="D148" s="12" t="s">
        <v>12</v>
      </c>
      <c r="E148" s="13">
        <v>50</v>
      </c>
      <c r="F148" s="14">
        <v>0.48</v>
      </c>
      <c r="G148" s="14">
        <v>24</v>
      </c>
      <c r="J148" s="61">
        <v>0.48</v>
      </c>
      <c r="K148" s="61">
        <v>24</v>
      </c>
    </row>
    <row r="149" spans="1:11" x14ac:dyDescent="0.25">
      <c r="A149" s="4"/>
      <c r="B149" s="5"/>
      <c r="C149" s="6" t="s">
        <v>166</v>
      </c>
      <c r="D149" s="7" t="s">
        <v>7</v>
      </c>
      <c r="E149" s="8"/>
      <c r="F149" s="9"/>
      <c r="G149" s="9" t="s">
        <v>7</v>
      </c>
      <c r="J149" s="61"/>
      <c r="K149" s="61" t="s">
        <v>7</v>
      </c>
    </row>
    <row r="150" spans="1:11" x14ac:dyDescent="0.25">
      <c r="A150" s="10"/>
      <c r="B150" s="11" t="s">
        <v>167</v>
      </c>
      <c r="C150" s="10" t="s">
        <v>168</v>
      </c>
      <c r="D150" s="12" t="s">
        <v>12</v>
      </c>
      <c r="E150" s="13">
        <v>50</v>
      </c>
      <c r="F150" s="14">
        <v>0.48</v>
      </c>
      <c r="G150" s="14">
        <v>24</v>
      </c>
      <c r="J150" s="61">
        <v>0.48</v>
      </c>
      <c r="K150" s="61">
        <v>24</v>
      </c>
    </row>
    <row r="151" spans="1:11" x14ac:dyDescent="0.25">
      <c r="A151" s="10"/>
      <c r="B151" s="11" t="s">
        <v>169</v>
      </c>
      <c r="C151" s="10" t="s">
        <v>170</v>
      </c>
      <c r="D151" s="12" t="s">
        <v>12</v>
      </c>
      <c r="E151" s="13">
        <v>50</v>
      </c>
      <c r="F151" s="14">
        <v>0.46</v>
      </c>
      <c r="G151" s="14">
        <v>23</v>
      </c>
      <c r="J151" s="61">
        <v>0.46</v>
      </c>
      <c r="K151" s="61">
        <v>23</v>
      </c>
    </row>
    <row r="152" spans="1:11" x14ac:dyDescent="0.25">
      <c r="A152" s="10"/>
      <c r="B152" s="11" t="s">
        <v>171</v>
      </c>
      <c r="C152" s="10" t="s">
        <v>172</v>
      </c>
      <c r="D152" s="12" t="s">
        <v>12</v>
      </c>
      <c r="E152" s="13">
        <v>50</v>
      </c>
      <c r="F152" s="14">
        <v>0.38</v>
      </c>
      <c r="G152" s="14">
        <v>19</v>
      </c>
      <c r="J152" s="61">
        <v>0.38</v>
      </c>
      <c r="K152" s="61">
        <v>19</v>
      </c>
    </row>
    <row r="153" spans="1:11" x14ac:dyDescent="0.25">
      <c r="A153" s="10"/>
      <c r="B153" s="11" t="s">
        <v>173</v>
      </c>
      <c r="C153" s="10" t="s">
        <v>174</v>
      </c>
      <c r="D153" s="12" t="s">
        <v>12</v>
      </c>
      <c r="E153" s="13">
        <v>50</v>
      </c>
      <c r="F153" s="14">
        <v>0.38</v>
      </c>
      <c r="G153" s="14">
        <v>19</v>
      </c>
      <c r="J153" s="61">
        <v>0.38</v>
      </c>
      <c r="K153" s="61">
        <v>19</v>
      </c>
    </row>
    <row r="154" spans="1:11" x14ac:dyDescent="0.25">
      <c r="A154" s="10"/>
      <c r="B154" s="11" t="s">
        <v>175</v>
      </c>
      <c r="C154" s="10" t="s">
        <v>176</v>
      </c>
      <c r="D154" s="12" t="s">
        <v>12</v>
      </c>
      <c r="E154" s="13">
        <v>50</v>
      </c>
      <c r="F154" s="14">
        <v>0.38</v>
      </c>
      <c r="G154" s="14">
        <v>19</v>
      </c>
      <c r="J154" s="61">
        <v>0.38</v>
      </c>
      <c r="K154" s="61">
        <v>19</v>
      </c>
    </row>
    <row r="155" spans="1:11" x14ac:dyDescent="0.25">
      <c r="A155" s="10"/>
      <c r="B155" s="11" t="s">
        <v>177</v>
      </c>
      <c r="C155" s="10" t="s">
        <v>178</v>
      </c>
      <c r="D155" s="12" t="s">
        <v>12</v>
      </c>
      <c r="E155" s="13">
        <v>50</v>
      </c>
      <c r="F155" s="14">
        <v>0.38</v>
      </c>
      <c r="G155" s="14">
        <v>19</v>
      </c>
      <c r="J155" s="61">
        <v>0.38</v>
      </c>
      <c r="K155" s="61">
        <v>19</v>
      </c>
    </row>
    <row r="156" spans="1:11" x14ac:dyDescent="0.25">
      <c r="A156" s="4"/>
      <c r="B156" s="5"/>
      <c r="C156" s="6" t="s">
        <v>179</v>
      </c>
      <c r="D156" s="7" t="s">
        <v>7</v>
      </c>
      <c r="E156" s="8"/>
      <c r="F156" s="9"/>
      <c r="G156" s="9" t="s">
        <v>7</v>
      </c>
      <c r="J156" s="61"/>
      <c r="K156" s="61" t="s">
        <v>7</v>
      </c>
    </row>
    <row r="157" spans="1:11" x14ac:dyDescent="0.25">
      <c r="A157" s="10"/>
      <c r="B157" s="11" t="s">
        <v>180</v>
      </c>
      <c r="C157" s="10" t="s">
        <v>181</v>
      </c>
      <c r="D157" s="12" t="s">
        <v>12</v>
      </c>
      <c r="E157" s="13">
        <v>50</v>
      </c>
      <c r="F157" s="14">
        <v>0.44</v>
      </c>
      <c r="G157" s="14">
        <v>22</v>
      </c>
      <c r="J157" s="61">
        <v>0.44</v>
      </c>
      <c r="K157" s="61">
        <v>22</v>
      </c>
    </row>
    <row r="158" spans="1:11" x14ac:dyDescent="0.25">
      <c r="A158" s="10"/>
      <c r="B158" s="11" t="s">
        <v>182</v>
      </c>
      <c r="C158" s="10" t="s">
        <v>183</v>
      </c>
      <c r="D158" s="12" t="s">
        <v>12</v>
      </c>
      <c r="E158" s="13">
        <v>50</v>
      </c>
      <c r="F158" s="14">
        <v>0.38</v>
      </c>
      <c r="G158" s="14">
        <v>19</v>
      </c>
      <c r="J158" s="61">
        <v>0.38</v>
      </c>
      <c r="K158" s="61">
        <v>19</v>
      </c>
    </row>
    <row r="159" spans="1:11" x14ac:dyDescent="0.25">
      <c r="A159" s="10"/>
      <c r="B159" s="11" t="s">
        <v>184</v>
      </c>
      <c r="C159" s="10" t="s">
        <v>185</v>
      </c>
      <c r="D159" s="12" t="s">
        <v>12</v>
      </c>
      <c r="E159" s="13">
        <v>50</v>
      </c>
      <c r="F159" s="14">
        <v>0.38</v>
      </c>
      <c r="G159" s="14">
        <v>19</v>
      </c>
      <c r="J159" s="61">
        <v>0.38</v>
      </c>
      <c r="K159" s="61">
        <v>19</v>
      </c>
    </row>
    <row r="160" spans="1:11" x14ac:dyDescent="0.25">
      <c r="A160" s="10"/>
      <c r="B160" s="11" t="s">
        <v>186</v>
      </c>
      <c r="C160" s="10" t="s">
        <v>187</v>
      </c>
      <c r="D160" s="12" t="s">
        <v>12</v>
      </c>
      <c r="E160" s="13">
        <v>50</v>
      </c>
      <c r="F160" s="14">
        <v>0.38</v>
      </c>
      <c r="G160" s="14">
        <v>19</v>
      </c>
      <c r="J160" s="61">
        <v>0.38</v>
      </c>
      <c r="K160" s="61">
        <v>19</v>
      </c>
    </row>
    <row r="161" spans="1:11" x14ac:dyDescent="0.25">
      <c r="A161" s="10"/>
      <c r="B161" s="11" t="s">
        <v>188</v>
      </c>
      <c r="C161" s="10" t="s">
        <v>189</v>
      </c>
      <c r="D161" s="12" t="s">
        <v>12</v>
      </c>
      <c r="E161" s="13">
        <v>50</v>
      </c>
      <c r="F161" s="14">
        <v>0.38</v>
      </c>
      <c r="G161" s="14">
        <v>19</v>
      </c>
      <c r="J161" s="61">
        <v>0.38</v>
      </c>
      <c r="K161" s="61">
        <v>19</v>
      </c>
    </row>
    <row r="162" spans="1:11" x14ac:dyDescent="0.25">
      <c r="A162" s="10"/>
      <c r="B162" s="11" t="s">
        <v>190</v>
      </c>
      <c r="C162" s="10" t="s">
        <v>191</v>
      </c>
      <c r="D162" s="12" t="s">
        <v>12</v>
      </c>
      <c r="E162" s="13">
        <v>50</v>
      </c>
      <c r="F162" s="14">
        <v>0.38</v>
      </c>
      <c r="G162" s="14">
        <v>19</v>
      </c>
      <c r="J162" s="61">
        <v>0.38</v>
      </c>
      <c r="K162" s="61">
        <v>19</v>
      </c>
    </row>
    <row r="163" spans="1:11" x14ac:dyDescent="0.25">
      <c r="A163" s="4"/>
      <c r="B163" s="5"/>
      <c r="C163" s="6" t="s">
        <v>192</v>
      </c>
      <c r="D163" s="7" t="s">
        <v>7</v>
      </c>
      <c r="E163" s="8"/>
      <c r="F163" s="9"/>
      <c r="G163" s="9" t="s">
        <v>7</v>
      </c>
      <c r="J163" s="61"/>
      <c r="K163" s="61" t="s">
        <v>7</v>
      </c>
    </row>
    <row r="164" spans="1:11" x14ac:dyDescent="0.25">
      <c r="A164" s="10"/>
      <c r="B164" s="11" t="s">
        <v>193</v>
      </c>
      <c r="C164" s="10" t="s">
        <v>194</v>
      </c>
      <c r="D164" s="12" t="s">
        <v>12</v>
      </c>
      <c r="E164" s="13">
        <v>50</v>
      </c>
      <c r="F164" s="14">
        <v>0.48</v>
      </c>
      <c r="G164" s="14">
        <v>24</v>
      </c>
      <c r="J164" s="61">
        <v>0.48</v>
      </c>
      <c r="K164" s="61">
        <v>24</v>
      </c>
    </row>
    <row r="165" spans="1:11" x14ac:dyDescent="0.25">
      <c r="A165" s="10"/>
      <c r="B165" s="11" t="s">
        <v>195</v>
      </c>
      <c r="C165" s="10" t="s">
        <v>196</v>
      </c>
      <c r="D165" s="12" t="s">
        <v>12</v>
      </c>
      <c r="E165" s="13">
        <v>50</v>
      </c>
      <c r="F165" s="14">
        <v>0.54</v>
      </c>
      <c r="G165" s="14">
        <v>27</v>
      </c>
      <c r="J165" s="61">
        <v>0.54</v>
      </c>
      <c r="K165" s="61">
        <v>27</v>
      </c>
    </row>
    <row r="166" spans="1:11" x14ac:dyDescent="0.25">
      <c r="A166" s="10"/>
      <c r="B166" s="11" t="s">
        <v>197</v>
      </c>
      <c r="C166" s="10" t="s">
        <v>198</v>
      </c>
      <c r="D166" s="12" t="s">
        <v>12</v>
      </c>
      <c r="E166" s="13">
        <v>50</v>
      </c>
      <c r="F166" s="14">
        <v>0.54</v>
      </c>
      <c r="G166" s="14">
        <v>27</v>
      </c>
      <c r="J166" s="61">
        <v>0.54</v>
      </c>
      <c r="K166" s="61">
        <v>27</v>
      </c>
    </row>
    <row r="167" spans="1:11" x14ac:dyDescent="0.25">
      <c r="A167" s="10"/>
      <c r="B167" s="11" t="s">
        <v>199</v>
      </c>
      <c r="C167" s="10" t="s">
        <v>200</v>
      </c>
      <c r="D167" s="12" t="s">
        <v>12</v>
      </c>
      <c r="E167" s="13">
        <v>50</v>
      </c>
      <c r="F167" s="14">
        <v>0.56000000000000005</v>
      </c>
      <c r="G167" s="14">
        <v>28</v>
      </c>
      <c r="J167" s="61">
        <v>0.56000000000000005</v>
      </c>
      <c r="K167" s="61">
        <v>28</v>
      </c>
    </row>
    <row r="168" spans="1:11" x14ac:dyDescent="0.25">
      <c r="A168" s="10"/>
      <c r="B168" s="11" t="s">
        <v>201</v>
      </c>
      <c r="C168" s="10" t="s">
        <v>202</v>
      </c>
      <c r="D168" s="12" t="s">
        <v>12</v>
      </c>
      <c r="E168" s="13">
        <v>50</v>
      </c>
      <c r="F168" s="14">
        <v>0.48</v>
      </c>
      <c r="G168" s="14">
        <v>24</v>
      </c>
      <c r="J168" s="61">
        <v>0.48</v>
      </c>
      <c r="K168" s="61">
        <v>24</v>
      </c>
    </row>
    <row r="169" spans="1:11" x14ac:dyDescent="0.25">
      <c r="A169" s="10"/>
      <c r="B169" s="11" t="s">
        <v>203</v>
      </c>
      <c r="C169" s="10" t="s">
        <v>204</v>
      </c>
      <c r="D169" s="12" t="s">
        <v>12</v>
      </c>
      <c r="E169" s="13">
        <v>50</v>
      </c>
      <c r="F169" s="14">
        <v>0.57999999999999996</v>
      </c>
      <c r="G169" s="14">
        <v>29</v>
      </c>
      <c r="J169" s="61">
        <v>0.57999999999999996</v>
      </c>
      <c r="K169" s="61">
        <v>29</v>
      </c>
    </row>
    <row r="170" spans="1:11" x14ac:dyDescent="0.25">
      <c r="A170" s="10"/>
      <c r="B170" s="11" t="s">
        <v>205</v>
      </c>
      <c r="C170" s="10" t="s">
        <v>206</v>
      </c>
      <c r="D170" s="12" t="s">
        <v>12</v>
      </c>
      <c r="E170" s="13">
        <v>50</v>
      </c>
      <c r="F170" s="14">
        <v>0.54</v>
      </c>
      <c r="G170" s="14">
        <v>27</v>
      </c>
      <c r="J170" s="61">
        <v>0.54</v>
      </c>
      <c r="K170" s="61">
        <v>27</v>
      </c>
    </row>
    <row r="171" spans="1:11" x14ac:dyDescent="0.25">
      <c r="A171" s="10"/>
      <c r="B171" s="11" t="s">
        <v>207</v>
      </c>
      <c r="C171" s="10" t="s">
        <v>208</v>
      </c>
      <c r="D171" s="12" t="s">
        <v>12</v>
      </c>
      <c r="E171" s="13">
        <v>50</v>
      </c>
      <c r="F171" s="14">
        <v>0.54</v>
      </c>
      <c r="G171" s="14">
        <v>27</v>
      </c>
      <c r="J171" s="61">
        <v>0.54</v>
      </c>
      <c r="K171" s="61">
        <v>27</v>
      </c>
    </row>
    <row r="172" spans="1:11" x14ac:dyDescent="0.25">
      <c r="A172" s="10"/>
      <c r="B172" s="11" t="s">
        <v>209</v>
      </c>
      <c r="C172" s="10" t="s">
        <v>210</v>
      </c>
      <c r="D172" s="12" t="s">
        <v>12</v>
      </c>
      <c r="E172" s="13">
        <v>50</v>
      </c>
      <c r="F172" s="14">
        <v>0.54</v>
      </c>
      <c r="G172" s="14">
        <v>27</v>
      </c>
      <c r="J172" s="61">
        <v>0.54</v>
      </c>
      <c r="K172" s="61">
        <v>27</v>
      </c>
    </row>
    <row r="173" spans="1:11" x14ac:dyDescent="0.25">
      <c r="A173" s="10"/>
      <c r="B173" s="11" t="s">
        <v>211</v>
      </c>
      <c r="C173" s="10" t="s">
        <v>212</v>
      </c>
      <c r="D173" s="12" t="s">
        <v>12</v>
      </c>
      <c r="E173" s="13">
        <v>50</v>
      </c>
      <c r="F173" s="14">
        <v>0.48</v>
      </c>
      <c r="G173" s="14">
        <v>24</v>
      </c>
      <c r="J173" s="61">
        <v>0.48</v>
      </c>
      <c r="K173" s="61">
        <v>24</v>
      </c>
    </row>
    <row r="174" spans="1:11" x14ac:dyDescent="0.25">
      <c r="A174" s="4"/>
      <c r="B174" s="5"/>
      <c r="C174" s="6" t="s">
        <v>213</v>
      </c>
      <c r="D174" s="7" t="s">
        <v>7</v>
      </c>
      <c r="E174" s="8"/>
      <c r="F174" s="9"/>
      <c r="G174" s="9" t="s">
        <v>7</v>
      </c>
      <c r="J174" s="61"/>
      <c r="K174" s="61" t="s">
        <v>7</v>
      </c>
    </row>
    <row r="175" spans="1:11" x14ac:dyDescent="0.25">
      <c r="A175" s="10"/>
      <c r="B175" s="11" t="s">
        <v>214</v>
      </c>
      <c r="C175" s="10" t="s">
        <v>215</v>
      </c>
      <c r="D175" s="12" t="s">
        <v>12</v>
      </c>
      <c r="E175" s="13">
        <v>50</v>
      </c>
      <c r="F175" s="14">
        <v>0.38</v>
      </c>
      <c r="G175" s="14">
        <v>19</v>
      </c>
      <c r="J175" s="61">
        <v>0.38</v>
      </c>
      <c r="K175" s="61">
        <v>19</v>
      </c>
    </row>
    <row r="176" spans="1:11" x14ac:dyDescent="0.25">
      <c r="A176" s="10"/>
      <c r="B176" s="11" t="s">
        <v>216</v>
      </c>
      <c r="C176" s="10" t="s">
        <v>217</v>
      </c>
      <c r="D176" s="12" t="s">
        <v>12</v>
      </c>
      <c r="E176" s="13">
        <v>50</v>
      </c>
      <c r="F176" s="14">
        <v>0.38</v>
      </c>
      <c r="G176" s="14">
        <v>19</v>
      </c>
      <c r="J176" s="61">
        <v>0.38</v>
      </c>
      <c r="K176" s="61">
        <v>19</v>
      </c>
    </row>
    <row r="177" spans="1:11" x14ac:dyDescent="0.25">
      <c r="A177" s="10"/>
      <c r="B177" s="11" t="s">
        <v>218</v>
      </c>
      <c r="C177" s="10" t="s">
        <v>219</v>
      </c>
      <c r="D177" s="12" t="s">
        <v>12</v>
      </c>
      <c r="E177" s="13">
        <v>50</v>
      </c>
      <c r="F177" s="14">
        <v>0.44</v>
      </c>
      <c r="G177" s="14">
        <v>22</v>
      </c>
      <c r="J177" s="61">
        <v>0.44</v>
      </c>
      <c r="K177" s="61">
        <v>22</v>
      </c>
    </row>
    <row r="178" spans="1:11" x14ac:dyDescent="0.25">
      <c r="A178" s="10"/>
      <c r="B178" s="11" t="s">
        <v>220</v>
      </c>
      <c r="C178" s="10" t="s">
        <v>221</v>
      </c>
      <c r="D178" s="12" t="s">
        <v>12</v>
      </c>
      <c r="E178" s="13">
        <v>50</v>
      </c>
      <c r="F178" s="14">
        <v>0.44</v>
      </c>
      <c r="G178" s="14">
        <v>22</v>
      </c>
      <c r="J178" s="61">
        <v>0.44</v>
      </c>
      <c r="K178" s="61">
        <v>22</v>
      </c>
    </row>
    <row r="179" spans="1:11" x14ac:dyDescent="0.25">
      <c r="A179" s="10"/>
      <c r="B179" s="11" t="s">
        <v>222</v>
      </c>
      <c r="C179" s="10" t="s">
        <v>223</v>
      </c>
      <c r="D179" s="12" t="s">
        <v>12</v>
      </c>
      <c r="E179" s="13">
        <v>50</v>
      </c>
      <c r="F179" s="14">
        <v>0.38</v>
      </c>
      <c r="G179" s="14">
        <v>19</v>
      </c>
      <c r="J179" s="61">
        <v>0.38</v>
      </c>
      <c r="K179" s="61">
        <v>19</v>
      </c>
    </row>
    <row r="180" spans="1:11" x14ac:dyDescent="0.25">
      <c r="A180" s="10"/>
      <c r="B180" s="11" t="s">
        <v>224</v>
      </c>
      <c r="C180" s="10" t="s">
        <v>225</v>
      </c>
      <c r="D180" s="12" t="s">
        <v>12</v>
      </c>
      <c r="E180" s="13">
        <v>50</v>
      </c>
      <c r="F180" s="14">
        <v>0.48</v>
      </c>
      <c r="G180" s="14">
        <v>24</v>
      </c>
      <c r="J180" s="61">
        <v>0.48</v>
      </c>
      <c r="K180" s="61">
        <v>24</v>
      </c>
    </row>
    <row r="181" spans="1:11" x14ac:dyDescent="0.25">
      <c r="A181" s="10"/>
      <c r="B181" s="11" t="s">
        <v>226</v>
      </c>
      <c r="C181" s="10" t="s">
        <v>227</v>
      </c>
      <c r="D181" s="12" t="s">
        <v>12</v>
      </c>
      <c r="E181" s="13">
        <v>50</v>
      </c>
      <c r="F181" s="14">
        <v>0.44</v>
      </c>
      <c r="G181" s="14">
        <v>22</v>
      </c>
      <c r="J181" s="61">
        <v>0.38</v>
      </c>
      <c r="K181" s="61">
        <v>19</v>
      </c>
    </row>
    <row r="182" spans="1:11" x14ac:dyDescent="0.25">
      <c r="A182" s="10"/>
      <c r="B182" s="11" t="s">
        <v>228</v>
      </c>
      <c r="C182" s="10" t="s">
        <v>229</v>
      </c>
      <c r="D182" s="12" t="s">
        <v>12</v>
      </c>
      <c r="E182" s="13">
        <v>50</v>
      </c>
      <c r="F182" s="14">
        <v>0.48</v>
      </c>
      <c r="G182" s="14">
        <v>24</v>
      </c>
      <c r="J182" s="61">
        <v>0.48</v>
      </c>
      <c r="K182" s="61">
        <v>24</v>
      </c>
    </row>
    <row r="183" spans="1:11" x14ac:dyDescent="0.25">
      <c r="A183" s="10"/>
      <c r="B183" s="11" t="s">
        <v>230</v>
      </c>
      <c r="C183" s="10" t="s">
        <v>231</v>
      </c>
      <c r="D183" s="12" t="s">
        <v>12</v>
      </c>
      <c r="E183" s="13">
        <v>50</v>
      </c>
      <c r="F183" s="14">
        <v>0.48</v>
      </c>
      <c r="G183" s="14">
        <v>24</v>
      </c>
      <c r="J183" s="61">
        <v>0.48</v>
      </c>
      <c r="K183" s="61">
        <v>24</v>
      </c>
    </row>
    <row r="184" spans="1:11" x14ac:dyDescent="0.25">
      <c r="A184" s="10"/>
      <c r="B184" s="11" t="s">
        <v>232</v>
      </c>
      <c r="C184" s="10" t="s">
        <v>233</v>
      </c>
      <c r="D184" s="12" t="s">
        <v>12</v>
      </c>
      <c r="E184" s="13">
        <v>50</v>
      </c>
      <c r="F184" s="14">
        <v>0.36</v>
      </c>
      <c r="G184" s="14">
        <v>18</v>
      </c>
      <c r="J184" s="61">
        <v>0.36</v>
      </c>
      <c r="K184" s="61">
        <v>18</v>
      </c>
    </row>
    <row r="185" spans="1:11" x14ac:dyDescent="0.25">
      <c r="A185" s="10"/>
      <c r="B185" s="11" t="s">
        <v>234</v>
      </c>
      <c r="C185" s="10" t="s">
        <v>235</v>
      </c>
      <c r="D185" s="12" t="s">
        <v>12</v>
      </c>
      <c r="E185" s="13">
        <v>50</v>
      </c>
      <c r="F185" s="14">
        <v>0.46</v>
      </c>
      <c r="G185" s="14">
        <v>23</v>
      </c>
      <c r="J185" s="61">
        <v>0.46</v>
      </c>
      <c r="K185" s="61">
        <v>23</v>
      </c>
    </row>
    <row r="186" spans="1:11" x14ac:dyDescent="0.25">
      <c r="A186" s="10"/>
      <c r="B186" s="11" t="s">
        <v>236</v>
      </c>
      <c r="C186" s="10" t="s">
        <v>237</v>
      </c>
      <c r="D186" s="12" t="s">
        <v>12</v>
      </c>
      <c r="E186" s="13">
        <v>50</v>
      </c>
      <c r="F186" s="14">
        <v>0.42</v>
      </c>
      <c r="G186" s="14">
        <v>21</v>
      </c>
      <c r="J186" s="61">
        <v>0.42</v>
      </c>
      <c r="K186" s="61">
        <v>21</v>
      </c>
    </row>
    <row r="187" spans="1:11" x14ac:dyDescent="0.25">
      <c r="A187" s="10"/>
      <c r="B187" s="11" t="s">
        <v>238</v>
      </c>
      <c r="C187" s="10" t="s">
        <v>239</v>
      </c>
      <c r="D187" s="12" t="s">
        <v>12</v>
      </c>
      <c r="E187" s="13">
        <v>50</v>
      </c>
      <c r="F187" s="14">
        <v>0.38</v>
      </c>
      <c r="G187" s="14">
        <v>19</v>
      </c>
      <c r="J187" s="61">
        <v>0.38</v>
      </c>
      <c r="K187" s="61">
        <v>19</v>
      </c>
    </row>
    <row r="188" spans="1:11" x14ac:dyDescent="0.25">
      <c r="A188" s="10"/>
      <c r="B188" s="11" t="s">
        <v>240</v>
      </c>
      <c r="C188" s="10" t="s">
        <v>241</v>
      </c>
      <c r="D188" s="12" t="s">
        <v>12</v>
      </c>
      <c r="E188" s="13">
        <v>50</v>
      </c>
      <c r="F188" s="14">
        <v>0.38</v>
      </c>
      <c r="G188" s="14">
        <v>19</v>
      </c>
      <c r="J188" s="61">
        <v>0.38</v>
      </c>
      <c r="K188" s="61">
        <v>19</v>
      </c>
    </row>
    <row r="189" spans="1:11" x14ac:dyDescent="0.25">
      <c r="A189" s="10"/>
      <c r="B189" s="11" t="s">
        <v>242</v>
      </c>
      <c r="C189" s="10" t="s">
        <v>243</v>
      </c>
      <c r="D189" s="12" t="s">
        <v>12</v>
      </c>
      <c r="E189" s="13">
        <v>50</v>
      </c>
      <c r="F189" s="14">
        <v>0.48</v>
      </c>
      <c r="G189" s="14">
        <v>24</v>
      </c>
      <c r="J189" s="61">
        <v>0.48</v>
      </c>
      <c r="K189" s="61">
        <v>24</v>
      </c>
    </row>
    <row r="190" spans="1:11" x14ac:dyDescent="0.25">
      <c r="A190" s="10"/>
      <c r="B190" s="11" t="s">
        <v>244</v>
      </c>
      <c r="C190" s="10" t="s">
        <v>245</v>
      </c>
      <c r="D190" s="12" t="s">
        <v>12</v>
      </c>
      <c r="E190" s="13">
        <v>50</v>
      </c>
      <c r="F190" s="14">
        <v>0.36</v>
      </c>
      <c r="G190" s="14">
        <v>18</v>
      </c>
      <c r="J190" s="61">
        <v>0.36</v>
      </c>
      <c r="K190" s="61">
        <v>18</v>
      </c>
    </row>
    <row r="191" spans="1:11" x14ac:dyDescent="0.25">
      <c r="A191" s="10"/>
      <c r="B191" s="11" t="s">
        <v>246</v>
      </c>
      <c r="C191" s="10" t="s">
        <v>247</v>
      </c>
      <c r="D191" s="12" t="s">
        <v>12</v>
      </c>
      <c r="E191" s="13">
        <v>50</v>
      </c>
      <c r="F191" s="14">
        <v>0.46</v>
      </c>
      <c r="G191" s="14">
        <v>23</v>
      </c>
      <c r="J191" s="61">
        <v>0.46</v>
      </c>
      <c r="K191" s="61">
        <v>23</v>
      </c>
    </row>
    <row r="192" spans="1:11" x14ac:dyDescent="0.25">
      <c r="A192" s="10"/>
      <c r="B192" s="11" t="s">
        <v>248</v>
      </c>
      <c r="C192" s="10" t="s">
        <v>249</v>
      </c>
      <c r="D192" s="12" t="s">
        <v>12</v>
      </c>
      <c r="E192" s="13">
        <v>50</v>
      </c>
      <c r="F192" s="14">
        <v>0.57999999999999996</v>
      </c>
      <c r="G192" s="14">
        <v>29</v>
      </c>
      <c r="J192" s="61">
        <v>0.57999999999999996</v>
      </c>
      <c r="K192" s="61">
        <v>29</v>
      </c>
    </row>
    <row r="193" spans="1:11" x14ac:dyDescent="0.25">
      <c r="A193" s="10"/>
      <c r="B193" s="11" t="s">
        <v>250</v>
      </c>
      <c r="C193" s="10" t="s">
        <v>251</v>
      </c>
      <c r="D193" s="12" t="s">
        <v>12</v>
      </c>
      <c r="E193" s="13">
        <v>50</v>
      </c>
      <c r="F193" s="14">
        <v>0.32</v>
      </c>
      <c r="G193" s="14">
        <v>16</v>
      </c>
      <c r="J193" s="61">
        <v>0.32</v>
      </c>
      <c r="K193" s="61">
        <v>16</v>
      </c>
    </row>
    <row r="194" spans="1:11" x14ac:dyDescent="0.25">
      <c r="A194" s="10"/>
      <c r="B194" s="11" t="s">
        <v>252</v>
      </c>
      <c r="C194" s="10" t="s">
        <v>253</v>
      </c>
      <c r="D194" s="12" t="s">
        <v>12</v>
      </c>
      <c r="E194" s="13">
        <v>50</v>
      </c>
      <c r="F194" s="14">
        <v>0.38</v>
      </c>
      <c r="G194" s="14">
        <v>19</v>
      </c>
      <c r="J194" s="61">
        <v>0.38</v>
      </c>
      <c r="K194" s="61">
        <v>19</v>
      </c>
    </row>
    <row r="195" spans="1:11" x14ac:dyDescent="0.25">
      <c r="A195" s="10"/>
      <c r="B195" s="11" t="s">
        <v>254</v>
      </c>
      <c r="C195" s="10" t="s">
        <v>255</v>
      </c>
      <c r="D195" s="12" t="s">
        <v>12</v>
      </c>
      <c r="E195" s="13">
        <v>50</v>
      </c>
      <c r="F195" s="14">
        <v>0.32</v>
      </c>
      <c r="G195" s="14">
        <v>16</v>
      </c>
      <c r="J195" s="61">
        <v>0.32</v>
      </c>
      <c r="K195" s="61">
        <v>16</v>
      </c>
    </row>
    <row r="196" spans="1:11" x14ac:dyDescent="0.25">
      <c r="A196" s="10"/>
      <c r="B196" s="11" t="s">
        <v>256</v>
      </c>
      <c r="C196" s="10" t="s">
        <v>257</v>
      </c>
      <c r="D196" s="12" t="s">
        <v>12</v>
      </c>
      <c r="E196" s="13">
        <v>50</v>
      </c>
      <c r="F196" s="14">
        <v>0.38</v>
      </c>
      <c r="G196" s="14">
        <v>19</v>
      </c>
      <c r="J196" s="61">
        <v>0.38</v>
      </c>
      <c r="K196" s="61">
        <v>19</v>
      </c>
    </row>
    <row r="197" spans="1:11" x14ac:dyDescent="0.25">
      <c r="A197" s="10"/>
      <c r="B197" s="11" t="s">
        <v>258</v>
      </c>
      <c r="C197" s="10" t="s">
        <v>259</v>
      </c>
      <c r="D197" s="12" t="s">
        <v>12</v>
      </c>
      <c r="E197" s="13">
        <v>50</v>
      </c>
      <c r="F197" s="14">
        <v>0.44</v>
      </c>
      <c r="G197" s="14">
        <v>22</v>
      </c>
      <c r="J197" s="61">
        <v>0.44</v>
      </c>
      <c r="K197" s="61">
        <v>22</v>
      </c>
    </row>
    <row r="198" spans="1:11" x14ac:dyDescent="0.25">
      <c r="A198" s="10"/>
      <c r="B198" s="11" t="s">
        <v>260</v>
      </c>
      <c r="C198" s="10" t="s">
        <v>261</v>
      </c>
      <c r="D198" s="12" t="s">
        <v>12</v>
      </c>
      <c r="E198" s="13">
        <v>50</v>
      </c>
      <c r="F198" s="14">
        <v>0.44</v>
      </c>
      <c r="G198" s="14">
        <v>22</v>
      </c>
      <c r="J198" s="61">
        <v>0.44</v>
      </c>
      <c r="K198" s="61">
        <v>22</v>
      </c>
    </row>
    <row r="199" spans="1:11" x14ac:dyDescent="0.25">
      <c r="A199" s="10"/>
      <c r="B199" s="11" t="s">
        <v>262</v>
      </c>
      <c r="C199" s="10" t="s">
        <v>263</v>
      </c>
      <c r="D199" s="12" t="s">
        <v>12</v>
      </c>
      <c r="E199" s="13">
        <v>50</v>
      </c>
      <c r="F199" s="14">
        <v>0.44</v>
      </c>
      <c r="G199" s="14">
        <v>22</v>
      </c>
      <c r="J199" s="61">
        <v>0.44</v>
      </c>
      <c r="K199" s="61">
        <v>22</v>
      </c>
    </row>
    <row r="200" spans="1:11" x14ac:dyDescent="0.25">
      <c r="A200" s="10"/>
      <c r="B200" s="11" t="s">
        <v>264</v>
      </c>
      <c r="C200" s="10" t="s">
        <v>265</v>
      </c>
      <c r="D200" s="12" t="s">
        <v>12</v>
      </c>
      <c r="E200" s="13">
        <v>50</v>
      </c>
      <c r="F200" s="14">
        <v>0.38</v>
      </c>
      <c r="G200" s="14">
        <v>19</v>
      </c>
      <c r="J200" s="61">
        <v>0.38</v>
      </c>
      <c r="K200" s="61">
        <v>19</v>
      </c>
    </row>
    <row r="201" spans="1:11" x14ac:dyDescent="0.25">
      <c r="A201" s="10"/>
      <c r="B201" s="11" t="s">
        <v>266</v>
      </c>
      <c r="C201" s="10" t="s">
        <v>267</v>
      </c>
      <c r="D201" s="12" t="s">
        <v>12</v>
      </c>
      <c r="E201" s="13">
        <v>50</v>
      </c>
      <c r="F201" s="14">
        <v>0.44</v>
      </c>
      <c r="G201" s="14">
        <v>22</v>
      </c>
      <c r="J201" s="61">
        <v>0.44</v>
      </c>
      <c r="K201" s="61">
        <v>22</v>
      </c>
    </row>
    <row r="202" spans="1:11" x14ac:dyDescent="0.25">
      <c r="A202" s="10"/>
      <c r="B202" s="68" t="s">
        <v>835</v>
      </c>
      <c r="C202" s="10" t="s">
        <v>820</v>
      </c>
      <c r="D202" s="12" t="s">
        <v>12</v>
      </c>
      <c r="E202" s="13">
        <v>50</v>
      </c>
      <c r="F202" s="14">
        <v>0.44</v>
      </c>
      <c r="G202" s="14">
        <v>22</v>
      </c>
      <c r="J202" s="61">
        <v>0.44</v>
      </c>
      <c r="K202" s="61">
        <v>22</v>
      </c>
    </row>
    <row r="203" spans="1:11" x14ac:dyDescent="0.25">
      <c r="A203" s="10"/>
      <c r="B203" s="11" t="s">
        <v>268</v>
      </c>
      <c r="C203" s="10" t="s">
        <v>269</v>
      </c>
      <c r="D203" s="12" t="s">
        <v>12</v>
      </c>
      <c r="E203" s="13">
        <v>50</v>
      </c>
      <c r="F203" s="14">
        <v>0.38</v>
      </c>
      <c r="G203" s="14">
        <v>19</v>
      </c>
      <c r="J203" s="61">
        <v>0.38</v>
      </c>
      <c r="K203" s="61">
        <v>19</v>
      </c>
    </row>
    <row r="204" spans="1:11" x14ac:dyDescent="0.25">
      <c r="A204" s="10"/>
      <c r="B204" s="11" t="s">
        <v>270</v>
      </c>
      <c r="C204" s="10" t="s">
        <v>271</v>
      </c>
      <c r="D204" s="12" t="s">
        <v>12</v>
      </c>
      <c r="E204" s="13">
        <v>50</v>
      </c>
      <c r="F204" s="14">
        <v>0.32</v>
      </c>
      <c r="G204" s="14">
        <v>16</v>
      </c>
      <c r="J204" s="61">
        <v>0.32</v>
      </c>
      <c r="K204" s="61">
        <v>16</v>
      </c>
    </row>
    <row r="205" spans="1:11" x14ac:dyDescent="0.25">
      <c r="A205" s="10"/>
      <c r="B205" s="11" t="s">
        <v>272</v>
      </c>
      <c r="C205" s="10" t="s">
        <v>273</v>
      </c>
      <c r="D205" s="12" t="s">
        <v>12</v>
      </c>
      <c r="E205" s="13">
        <v>50</v>
      </c>
      <c r="F205" s="14">
        <v>0.48</v>
      </c>
      <c r="G205" s="14">
        <v>24</v>
      </c>
      <c r="J205" s="61">
        <v>0.48</v>
      </c>
      <c r="K205" s="61">
        <v>24</v>
      </c>
    </row>
    <row r="206" spans="1:11" x14ac:dyDescent="0.25">
      <c r="A206" s="10"/>
      <c r="B206" s="11" t="s">
        <v>274</v>
      </c>
      <c r="C206" s="10" t="s">
        <v>275</v>
      </c>
      <c r="D206" s="12" t="s">
        <v>12</v>
      </c>
      <c r="E206" s="13">
        <v>50</v>
      </c>
      <c r="F206" s="14">
        <v>0.48</v>
      </c>
      <c r="G206" s="14">
        <v>24</v>
      </c>
      <c r="J206" s="61">
        <v>0.48</v>
      </c>
      <c r="K206" s="61">
        <v>24</v>
      </c>
    </row>
    <row r="207" spans="1:11" x14ac:dyDescent="0.25">
      <c r="A207" s="4"/>
      <c r="B207" s="5"/>
      <c r="C207" s="6" t="s">
        <v>276</v>
      </c>
      <c r="D207" s="7" t="s">
        <v>7</v>
      </c>
      <c r="E207" s="8"/>
      <c r="F207" s="9"/>
      <c r="G207" s="9" t="s">
        <v>7</v>
      </c>
      <c r="J207" s="61"/>
      <c r="K207" s="61" t="s">
        <v>7</v>
      </c>
    </row>
    <row r="208" spans="1:11" x14ac:dyDescent="0.25">
      <c r="A208" s="10"/>
      <c r="B208" s="11" t="s">
        <v>277</v>
      </c>
      <c r="C208" s="10" t="s">
        <v>278</v>
      </c>
      <c r="D208" s="12" t="s">
        <v>12</v>
      </c>
      <c r="E208" s="13">
        <v>50</v>
      </c>
      <c r="F208" s="14">
        <v>0.38</v>
      </c>
      <c r="G208" s="14">
        <v>19</v>
      </c>
      <c r="J208" s="61">
        <v>0.38</v>
      </c>
      <c r="K208" s="61">
        <v>19</v>
      </c>
    </row>
    <row r="209" spans="1:11" x14ac:dyDescent="0.25">
      <c r="A209" s="10"/>
      <c r="B209" s="11" t="s">
        <v>279</v>
      </c>
      <c r="C209" s="10" t="s">
        <v>280</v>
      </c>
      <c r="D209" s="12" t="s">
        <v>12</v>
      </c>
      <c r="E209" s="13">
        <v>50</v>
      </c>
      <c r="F209" s="14">
        <v>0.38</v>
      </c>
      <c r="G209" s="14">
        <v>19</v>
      </c>
      <c r="J209" s="61">
        <v>0.38</v>
      </c>
      <c r="K209" s="61">
        <v>19</v>
      </c>
    </row>
    <row r="210" spans="1:11" x14ac:dyDescent="0.25">
      <c r="A210" s="10"/>
      <c r="B210" s="11" t="s">
        <v>281</v>
      </c>
      <c r="C210" s="10" t="s">
        <v>282</v>
      </c>
      <c r="D210" s="12" t="s">
        <v>12</v>
      </c>
      <c r="E210" s="13">
        <v>50</v>
      </c>
      <c r="F210" s="14">
        <v>0.38</v>
      </c>
      <c r="G210" s="14">
        <v>19</v>
      </c>
      <c r="J210" s="61">
        <v>0.38</v>
      </c>
      <c r="K210" s="61">
        <v>19</v>
      </c>
    </row>
    <row r="211" spans="1:11" x14ac:dyDescent="0.25">
      <c r="A211" s="10"/>
      <c r="B211" s="11" t="s">
        <v>283</v>
      </c>
      <c r="C211" s="10" t="s">
        <v>284</v>
      </c>
      <c r="D211" s="12" t="s">
        <v>12</v>
      </c>
      <c r="E211" s="13">
        <v>50</v>
      </c>
      <c r="F211" s="14">
        <v>0.38</v>
      </c>
      <c r="G211" s="14">
        <v>19</v>
      </c>
      <c r="J211" s="61">
        <v>0.38</v>
      </c>
      <c r="K211" s="61">
        <v>19</v>
      </c>
    </row>
    <row r="212" spans="1:11" x14ac:dyDescent="0.25">
      <c r="A212" s="10"/>
      <c r="B212" s="11" t="s">
        <v>285</v>
      </c>
      <c r="C212" s="10" t="s">
        <v>286</v>
      </c>
      <c r="D212" s="12" t="s">
        <v>12</v>
      </c>
      <c r="E212" s="13">
        <v>50</v>
      </c>
      <c r="F212" s="14">
        <v>0.36</v>
      </c>
      <c r="G212" s="14">
        <v>18</v>
      </c>
      <c r="J212" s="61">
        <v>0.36</v>
      </c>
      <c r="K212" s="61">
        <v>18</v>
      </c>
    </row>
    <row r="213" spans="1:11" x14ac:dyDescent="0.25">
      <c r="A213" s="10"/>
      <c r="B213" s="11" t="s">
        <v>287</v>
      </c>
      <c r="C213" s="10" t="s">
        <v>288</v>
      </c>
      <c r="D213" s="12" t="s">
        <v>12</v>
      </c>
      <c r="E213" s="13">
        <v>50</v>
      </c>
      <c r="F213" s="14">
        <v>0.38</v>
      </c>
      <c r="G213" s="14">
        <v>19</v>
      </c>
      <c r="J213" s="61">
        <v>0.38</v>
      </c>
      <c r="K213" s="61">
        <v>19</v>
      </c>
    </row>
    <row r="214" spans="1:11" x14ac:dyDescent="0.25">
      <c r="A214" s="10"/>
      <c r="B214" s="11" t="s">
        <v>289</v>
      </c>
      <c r="C214" s="10" t="s">
        <v>290</v>
      </c>
      <c r="D214" s="12" t="s">
        <v>12</v>
      </c>
      <c r="E214" s="13">
        <v>50</v>
      </c>
      <c r="F214" s="14">
        <v>0.46</v>
      </c>
      <c r="G214" s="14">
        <v>23</v>
      </c>
      <c r="J214" s="61">
        <v>0.46</v>
      </c>
      <c r="K214" s="61">
        <v>23</v>
      </c>
    </row>
    <row r="215" spans="1:11" x14ac:dyDescent="0.25">
      <c r="A215" s="10"/>
      <c r="B215" s="11" t="s">
        <v>291</v>
      </c>
      <c r="C215" s="10" t="s">
        <v>292</v>
      </c>
      <c r="D215" s="12" t="s">
        <v>12</v>
      </c>
      <c r="E215" s="13">
        <v>50</v>
      </c>
      <c r="F215" s="14">
        <v>0.38</v>
      </c>
      <c r="G215" s="14">
        <v>19</v>
      </c>
      <c r="J215" s="61">
        <v>0.38</v>
      </c>
      <c r="K215" s="61">
        <v>19</v>
      </c>
    </row>
    <row r="216" spans="1:11" x14ac:dyDescent="0.25">
      <c r="A216" s="10"/>
      <c r="B216" s="11" t="s">
        <v>293</v>
      </c>
      <c r="C216" s="10" t="s">
        <v>294</v>
      </c>
      <c r="D216" s="12" t="s">
        <v>12</v>
      </c>
      <c r="E216" s="13">
        <v>50</v>
      </c>
      <c r="F216" s="14">
        <v>0.48</v>
      </c>
      <c r="G216" s="14">
        <v>24</v>
      </c>
      <c r="J216" s="61">
        <v>0.48</v>
      </c>
      <c r="K216" s="61">
        <v>24</v>
      </c>
    </row>
    <row r="217" spans="1:11" x14ac:dyDescent="0.25">
      <c r="A217" s="10"/>
      <c r="B217" s="11" t="s">
        <v>295</v>
      </c>
      <c r="C217" s="10" t="s">
        <v>296</v>
      </c>
      <c r="D217" s="12" t="s">
        <v>12</v>
      </c>
      <c r="E217" s="13">
        <v>50</v>
      </c>
      <c r="F217" s="14">
        <v>0.46</v>
      </c>
      <c r="G217" s="14">
        <v>23</v>
      </c>
      <c r="J217" s="61">
        <v>0.46</v>
      </c>
      <c r="K217" s="61">
        <v>23</v>
      </c>
    </row>
    <row r="218" spans="1:11" x14ac:dyDescent="0.25">
      <c r="A218" s="10"/>
      <c r="B218" s="11" t="s">
        <v>297</v>
      </c>
      <c r="C218" s="10" t="s">
        <v>298</v>
      </c>
      <c r="D218" s="12" t="s">
        <v>12</v>
      </c>
      <c r="E218" s="13">
        <v>50</v>
      </c>
      <c r="F218" s="14">
        <v>0.54</v>
      </c>
      <c r="G218" s="14">
        <v>27</v>
      </c>
      <c r="J218" s="61">
        <v>0.54</v>
      </c>
      <c r="K218" s="61">
        <v>27</v>
      </c>
    </row>
    <row r="219" spans="1:11" x14ac:dyDescent="0.25">
      <c r="A219" s="10"/>
      <c r="B219" s="11" t="s">
        <v>299</v>
      </c>
      <c r="C219" s="10" t="s">
        <v>300</v>
      </c>
      <c r="D219" s="12" t="s">
        <v>12</v>
      </c>
      <c r="E219" s="13">
        <v>50</v>
      </c>
      <c r="F219" s="14">
        <v>0.38</v>
      </c>
      <c r="G219" s="14">
        <v>19</v>
      </c>
      <c r="J219" s="61">
        <v>0.38</v>
      </c>
      <c r="K219" s="61">
        <v>19</v>
      </c>
    </row>
    <row r="220" spans="1:11" x14ac:dyDescent="0.25">
      <c r="A220" s="10"/>
      <c r="B220" s="11" t="s">
        <v>301</v>
      </c>
      <c r="C220" s="10" t="s">
        <v>302</v>
      </c>
      <c r="D220" s="12" t="s">
        <v>12</v>
      </c>
      <c r="E220" s="13">
        <v>50</v>
      </c>
      <c r="F220" s="14">
        <v>0.44</v>
      </c>
      <c r="G220" s="14">
        <v>22</v>
      </c>
      <c r="J220" s="61">
        <v>0.44</v>
      </c>
      <c r="K220" s="61">
        <v>22</v>
      </c>
    </row>
    <row r="221" spans="1:11" x14ac:dyDescent="0.25">
      <c r="A221" s="10"/>
      <c r="B221" s="11" t="s">
        <v>303</v>
      </c>
      <c r="C221" s="10" t="s">
        <v>304</v>
      </c>
      <c r="D221" s="12" t="s">
        <v>12</v>
      </c>
      <c r="E221" s="13">
        <v>50</v>
      </c>
      <c r="F221" s="14">
        <v>0.56000000000000005</v>
      </c>
      <c r="G221" s="14">
        <v>28</v>
      </c>
      <c r="J221" s="61">
        <v>0.56000000000000005</v>
      </c>
      <c r="K221" s="61">
        <v>28</v>
      </c>
    </row>
    <row r="222" spans="1:11" x14ac:dyDescent="0.25">
      <c r="A222" s="10"/>
      <c r="B222" s="11" t="s">
        <v>305</v>
      </c>
      <c r="C222" s="10" t="s">
        <v>306</v>
      </c>
      <c r="D222" s="12" t="s">
        <v>12</v>
      </c>
      <c r="E222" s="13">
        <v>50</v>
      </c>
      <c r="F222" s="14">
        <v>0.56000000000000005</v>
      </c>
      <c r="G222" s="14">
        <v>28</v>
      </c>
      <c r="J222" s="61">
        <v>0.56000000000000005</v>
      </c>
      <c r="K222" s="61">
        <v>28</v>
      </c>
    </row>
    <row r="223" spans="1:11" x14ac:dyDescent="0.25">
      <c r="A223" s="10"/>
      <c r="B223" s="11" t="s">
        <v>307</v>
      </c>
      <c r="C223" s="10" t="s">
        <v>308</v>
      </c>
      <c r="D223" s="12" t="s">
        <v>12</v>
      </c>
      <c r="E223" s="13">
        <v>50</v>
      </c>
      <c r="F223" s="14">
        <v>0.44</v>
      </c>
      <c r="G223" s="14">
        <v>22</v>
      </c>
      <c r="J223" s="61">
        <v>0.44</v>
      </c>
      <c r="K223" s="61">
        <v>22</v>
      </c>
    </row>
    <row r="224" spans="1:11" x14ac:dyDescent="0.25">
      <c r="A224" s="10"/>
      <c r="B224" s="11" t="s">
        <v>309</v>
      </c>
      <c r="C224" s="10" t="s">
        <v>310</v>
      </c>
      <c r="D224" s="12" t="s">
        <v>12</v>
      </c>
      <c r="E224" s="13">
        <v>50</v>
      </c>
      <c r="F224" s="14">
        <v>0.38</v>
      </c>
      <c r="G224" s="14">
        <v>19</v>
      </c>
      <c r="J224" s="61">
        <v>0.38</v>
      </c>
      <c r="K224" s="61">
        <v>19</v>
      </c>
    </row>
    <row r="225" spans="1:11" x14ac:dyDescent="0.25">
      <c r="A225" s="10"/>
      <c r="B225" s="11" t="s">
        <v>311</v>
      </c>
      <c r="C225" s="10" t="s">
        <v>312</v>
      </c>
      <c r="D225" s="12" t="s">
        <v>12</v>
      </c>
      <c r="E225" s="13">
        <v>50</v>
      </c>
      <c r="F225" s="14">
        <v>0.38</v>
      </c>
      <c r="G225" s="14">
        <v>19</v>
      </c>
      <c r="J225" s="61">
        <v>0.38</v>
      </c>
      <c r="K225" s="61">
        <v>19</v>
      </c>
    </row>
    <row r="226" spans="1:11" x14ac:dyDescent="0.25">
      <c r="A226" s="10"/>
      <c r="B226" s="11" t="s">
        <v>313</v>
      </c>
      <c r="C226" s="10" t="s">
        <v>314</v>
      </c>
      <c r="D226" s="12" t="s">
        <v>12</v>
      </c>
      <c r="E226" s="13">
        <v>50</v>
      </c>
      <c r="F226" s="14">
        <v>0.44</v>
      </c>
      <c r="G226" s="14">
        <v>22</v>
      </c>
      <c r="J226" s="61">
        <v>0.44</v>
      </c>
      <c r="K226" s="61">
        <v>22</v>
      </c>
    </row>
    <row r="227" spans="1:11" x14ac:dyDescent="0.25">
      <c r="A227" s="10"/>
      <c r="B227" s="11" t="s">
        <v>315</v>
      </c>
      <c r="C227" s="10" t="s">
        <v>316</v>
      </c>
      <c r="D227" s="12" t="s">
        <v>12</v>
      </c>
      <c r="E227" s="13">
        <v>50</v>
      </c>
      <c r="F227" s="14">
        <v>0.36</v>
      </c>
      <c r="G227" s="14">
        <v>18</v>
      </c>
      <c r="J227" s="61">
        <v>0.36</v>
      </c>
      <c r="K227" s="61">
        <v>18</v>
      </c>
    </row>
    <row r="228" spans="1:11" x14ac:dyDescent="0.25">
      <c r="A228" s="10"/>
      <c r="B228" s="11" t="s">
        <v>317</v>
      </c>
      <c r="C228" s="10" t="s">
        <v>318</v>
      </c>
      <c r="D228" s="12" t="s">
        <v>12</v>
      </c>
      <c r="E228" s="13">
        <v>50</v>
      </c>
      <c r="F228" s="14">
        <v>0.42</v>
      </c>
      <c r="G228" s="14">
        <v>21</v>
      </c>
      <c r="J228" s="61">
        <v>0.42</v>
      </c>
      <c r="K228" s="61">
        <v>21</v>
      </c>
    </row>
    <row r="229" spans="1:11" x14ac:dyDescent="0.25">
      <c r="A229" s="10"/>
      <c r="B229" s="11" t="s">
        <v>319</v>
      </c>
      <c r="C229" s="10" t="s">
        <v>320</v>
      </c>
      <c r="D229" s="12" t="s">
        <v>12</v>
      </c>
      <c r="E229" s="13">
        <v>50</v>
      </c>
      <c r="F229" s="14">
        <v>0.46</v>
      </c>
      <c r="G229" s="14">
        <v>23</v>
      </c>
      <c r="J229" s="61">
        <v>0.46</v>
      </c>
      <c r="K229" s="61">
        <v>23</v>
      </c>
    </row>
    <row r="230" spans="1:11" x14ac:dyDescent="0.25">
      <c r="A230" s="10"/>
      <c r="B230" s="11" t="s">
        <v>321</v>
      </c>
      <c r="C230" s="10" t="s">
        <v>322</v>
      </c>
      <c r="D230" s="12" t="s">
        <v>12</v>
      </c>
      <c r="E230" s="13">
        <v>50</v>
      </c>
      <c r="F230" s="14">
        <v>0.46</v>
      </c>
      <c r="G230" s="14">
        <v>23</v>
      </c>
      <c r="J230" s="61">
        <v>0.46</v>
      </c>
      <c r="K230" s="61">
        <v>23</v>
      </c>
    </row>
    <row r="231" spans="1:11" x14ac:dyDescent="0.25">
      <c r="A231" s="10"/>
      <c r="B231" s="11" t="s">
        <v>323</v>
      </c>
      <c r="C231" s="10" t="s">
        <v>324</v>
      </c>
      <c r="D231" s="12" t="s">
        <v>12</v>
      </c>
      <c r="E231" s="13">
        <v>50</v>
      </c>
      <c r="F231" s="14">
        <v>0.54</v>
      </c>
      <c r="G231" s="14">
        <v>27</v>
      </c>
      <c r="J231" s="61">
        <v>0.54</v>
      </c>
      <c r="K231" s="61">
        <v>27</v>
      </c>
    </row>
    <row r="232" spans="1:11" x14ac:dyDescent="0.25">
      <c r="A232" s="10"/>
      <c r="B232" s="11" t="s">
        <v>325</v>
      </c>
      <c r="C232" s="10" t="s">
        <v>326</v>
      </c>
      <c r="D232" s="12" t="s">
        <v>12</v>
      </c>
      <c r="E232" s="13">
        <v>50</v>
      </c>
      <c r="F232" s="14">
        <v>0.38</v>
      </c>
      <c r="G232" s="14">
        <v>19</v>
      </c>
      <c r="J232" s="61">
        <v>0.38</v>
      </c>
      <c r="K232" s="61">
        <v>19</v>
      </c>
    </row>
    <row r="233" spans="1:11" x14ac:dyDescent="0.25">
      <c r="A233" s="10"/>
      <c r="B233" s="11" t="s">
        <v>327</v>
      </c>
      <c r="C233" s="10" t="s">
        <v>328</v>
      </c>
      <c r="D233" s="12" t="s">
        <v>12</v>
      </c>
      <c r="E233" s="13">
        <v>50</v>
      </c>
      <c r="F233" s="14">
        <v>0.48</v>
      </c>
      <c r="G233" s="14">
        <v>24</v>
      </c>
      <c r="J233" s="61">
        <v>0.48</v>
      </c>
      <c r="K233" s="61">
        <v>24</v>
      </c>
    </row>
    <row r="234" spans="1:11" x14ac:dyDescent="0.25">
      <c r="A234" s="10"/>
      <c r="B234" s="11" t="s">
        <v>329</v>
      </c>
      <c r="C234" s="10" t="s">
        <v>330</v>
      </c>
      <c r="D234" s="12" t="s">
        <v>12</v>
      </c>
      <c r="E234" s="13">
        <v>50</v>
      </c>
      <c r="F234" s="14">
        <v>0.38</v>
      </c>
      <c r="G234" s="14">
        <v>19</v>
      </c>
      <c r="J234" s="61">
        <v>0.38</v>
      </c>
      <c r="K234" s="61">
        <v>19</v>
      </c>
    </row>
    <row r="235" spans="1:11" x14ac:dyDescent="0.25">
      <c r="A235" s="10"/>
      <c r="B235" s="11" t="s">
        <v>331</v>
      </c>
      <c r="C235" s="10" t="s">
        <v>332</v>
      </c>
      <c r="D235" s="12" t="s">
        <v>12</v>
      </c>
      <c r="E235" s="13">
        <v>50</v>
      </c>
      <c r="F235" s="14">
        <v>0.52</v>
      </c>
      <c r="G235" s="14">
        <v>26</v>
      </c>
      <c r="J235" s="61">
        <v>0.52</v>
      </c>
      <c r="K235" s="61">
        <v>26</v>
      </c>
    </row>
    <row r="236" spans="1:11" x14ac:dyDescent="0.25">
      <c r="A236" s="4"/>
      <c r="B236" s="5"/>
      <c r="C236" s="6" t="s">
        <v>333</v>
      </c>
      <c r="D236" s="7" t="s">
        <v>7</v>
      </c>
      <c r="E236" s="8"/>
      <c r="F236" s="9"/>
      <c r="G236" s="9" t="s">
        <v>7</v>
      </c>
      <c r="J236" s="61"/>
      <c r="K236" s="61" t="s">
        <v>7</v>
      </c>
    </row>
    <row r="237" spans="1:11" x14ac:dyDescent="0.25">
      <c r="A237" s="10"/>
      <c r="B237" s="11" t="s">
        <v>334</v>
      </c>
      <c r="C237" s="10" t="s">
        <v>335</v>
      </c>
      <c r="D237" s="12" t="s">
        <v>12</v>
      </c>
      <c r="E237" s="13">
        <v>50</v>
      </c>
      <c r="F237" s="14">
        <v>0.38</v>
      </c>
      <c r="G237" s="14">
        <v>19</v>
      </c>
      <c r="J237" s="61">
        <v>0.38</v>
      </c>
      <c r="K237" s="61">
        <v>19</v>
      </c>
    </row>
    <row r="238" spans="1:11" x14ac:dyDescent="0.25">
      <c r="A238" s="10"/>
      <c r="B238" s="11" t="s">
        <v>336</v>
      </c>
      <c r="C238" s="10" t="s">
        <v>337</v>
      </c>
      <c r="D238" s="12" t="s">
        <v>12</v>
      </c>
      <c r="E238" s="13">
        <v>50</v>
      </c>
      <c r="F238" s="14">
        <v>0.44</v>
      </c>
      <c r="G238" s="14">
        <v>22</v>
      </c>
      <c r="J238" s="61">
        <v>0.44</v>
      </c>
      <c r="K238" s="61">
        <v>22</v>
      </c>
    </row>
    <row r="239" spans="1:11" x14ac:dyDescent="0.25">
      <c r="A239" s="10"/>
      <c r="B239" s="68" t="s">
        <v>837</v>
      </c>
      <c r="C239" s="10" t="s">
        <v>847</v>
      </c>
      <c r="D239" s="12" t="s">
        <v>12</v>
      </c>
      <c r="E239" s="13">
        <v>50</v>
      </c>
      <c r="F239" s="14">
        <v>0.46</v>
      </c>
      <c r="G239" s="14">
        <v>23</v>
      </c>
      <c r="J239" s="61">
        <v>0.46</v>
      </c>
      <c r="K239" s="61">
        <v>23</v>
      </c>
    </row>
    <row r="240" spans="1:11" x14ac:dyDescent="0.25">
      <c r="A240" s="10"/>
      <c r="B240" s="11" t="s">
        <v>338</v>
      </c>
      <c r="C240" s="10" t="s">
        <v>339</v>
      </c>
      <c r="D240" s="12" t="s">
        <v>12</v>
      </c>
      <c r="E240" s="13">
        <v>50</v>
      </c>
      <c r="F240" s="14">
        <v>0.46</v>
      </c>
      <c r="G240" s="14">
        <v>23</v>
      </c>
      <c r="J240" s="61">
        <v>0.46</v>
      </c>
      <c r="K240" s="61">
        <v>23</v>
      </c>
    </row>
    <row r="241" spans="1:11" x14ac:dyDescent="0.25">
      <c r="A241" s="10"/>
      <c r="B241" s="11" t="s">
        <v>340</v>
      </c>
      <c r="C241" s="10" t="s">
        <v>341</v>
      </c>
      <c r="D241" s="12" t="s">
        <v>12</v>
      </c>
      <c r="E241" s="13">
        <v>50</v>
      </c>
      <c r="F241" s="14">
        <v>0.54</v>
      </c>
      <c r="G241" s="14">
        <v>27</v>
      </c>
      <c r="J241" s="61">
        <v>0.54</v>
      </c>
      <c r="K241" s="61">
        <v>27</v>
      </c>
    </row>
    <row r="242" spans="1:11" x14ac:dyDescent="0.25">
      <c r="A242" s="10"/>
      <c r="B242" s="68" t="s">
        <v>838</v>
      </c>
      <c r="C242" s="10" t="s">
        <v>848</v>
      </c>
      <c r="D242" s="12" t="s">
        <v>12</v>
      </c>
      <c r="E242" s="13">
        <v>50</v>
      </c>
      <c r="F242" s="14">
        <v>0.46</v>
      </c>
      <c r="G242" s="14">
        <v>23</v>
      </c>
      <c r="J242" s="61">
        <v>0.46</v>
      </c>
      <c r="K242" s="61">
        <v>23</v>
      </c>
    </row>
    <row r="243" spans="1:11" x14ac:dyDescent="0.25">
      <c r="A243" s="10"/>
      <c r="B243" s="11" t="s">
        <v>342</v>
      </c>
      <c r="C243" s="10" t="s">
        <v>343</v>
      </c>
      <c r="D243" s="12" t="s">
        <v>12</v>
      </c>
      <c r="E243" s="13">
        <v>50</v>
      </c>
      <c r="F243" s="14">
        <v>0.46</v>
      </c>
      <c r="G243" s="14">
        <v>23</v>
      </c>
      <c r="J243" s="61">
        <v>0.46</v>
      </c>
      <c r="K243" s="61">
        <v>23</v>
      </c>
    </row>
    <row r="244" spans="1:11" x14ac:dyDescent="0.25">
      <c r="A244" s="10"/>
      <c r="B244" s="11" t="s">
        <v>344</v>
      </c>
      <c r="C244" s="10" t="s">
        <v>345</v>
      </c>
      <c r="D244" s="12" t="s">
        <v>12</v>
      </c>
      <c r="E244" s="13">
        <v>50</v>
      </c>
      <c r="F244" s="14">
        <v>0.46</v>
      </c>
      <c r="G244" s="14">
        <v>23</v>
      </c>
      <c r="J244" s="61">
        <v>0.46</v>
      </c>
      <c r="K244" s="61">
        <v>23</v>
      </c>
    </row>
    <row r="245" spans="1:11" x14ac:dyDescent="0.25">
      <c r="A245" s="10"/>
      <c r="B245" s="11" t="s">
        <v>346</v>
      </c>
      <c r="C245" s="10" t="s">
        <v>347</v>
      </c>
      <c r="D245" s="12" t="s">
        <v>12</v>
      </c>
      <c r="E245" s="13">
        <v>50</v>
      </c>
      <c r="F245" s="14">
        <v>0.57999999999999996</v>
      </c>
      <c r="G245" s="14">
        <v>29</v>
      </c>
      <c r="J245" s="61">
        <v>0.57999999999999996</v>
      </c>
      <c r="K245" s="61">
        <v>29</v>
      </c>
    </row>
    <row r="246" spans="1:11" x14ac:dyDescent="0.25">
      <c r="A246" s="10"/>
      <c r="B246" s="11" t="s">
        <v>348</v>
      </c>
      <c r="C246" s="10" t="s">
        <v>349</v>
      </c>
      <c r="D246" s="12" t="s">
        <v>12</v>
      </c>
      <c r="E246" s="13">
        <v>50</v>
      </c>
      <c r="F246" s="14">
        <v>0.48</v>
      </c>
      <c r="G246" s="14">
        <v>24</v>
      </c>
      <c r="J246" s="61">
        <v>0.48</v>
      </c>
      <c r="K246" s="61">
        <v>24</v>
      </c>
    </row>
    <row r="247" spans="1:11" x14ac:dyDescent="0.25">
      <c r="A247" s="10"/>
      <c r="B247" s="68" t="s">
        <v>839</v>
      </c>
      <c r="C247" s="10" t="s">
        <v>849</v>
      </c>
      <c r="D247" s="12" t="s">
        <v>12</v>
      </c>
      <c r="E247" s="13">
        <v>50</v>
      </c>
      <c r="F247" s="14">
        <v>0.42</v>
      </c>
      <c r="G247" s="14">
        <v>21</v>
      </c>
      <c r="J247" s="61">
        <v>0.42</v>
      </c>
      <c r="K247" s="61">
        <v>21</v>
      </c>
    </row>
    <row r="248" spans="1:11" x14ac:dyDescent="0.25">
      <c r="A248" s="10"/>
      <c r="B248" s="11" t="s">
        <v>350</v>
      </c>
      <c r="C248" s="10" t="s">
        <v>351</v>
      </c>
      <c r="D248" s="12" t="s">
        <v>12</v>
      </c>
      <c r="E248" s="13">
        <v>50</v>
      </c>
      <c r="F248" s="14">
        <v>0.46</v>
      </c>
      <c r="G248" s="14">
        <v>23</v>
      </c>
      <c r="J248" s="61">
        <v>0.46</v>
      </c>
      <c r="K248" s="61">
        <v>23</v>
      </c>
    </row>
    <row r="249" spans="1:11" x14ac:dyDescent="0.25">
      <c r="A249" s="10"/>
      <c r="B249" s="11" t="s">
        <v>352</v>
      </c>
      <c r="C249" s="10" t="s">
        <v>353</v>
      </c>
      <c r="D249" s="12" t="s">
        <v>12</v>
      </c>
      <c r="E249" s="13">
        <v>50</v>
      </c>
      <c r="F249" s="14">
        <v>0.46</v>
      </c>
      <c r="G249" s="14">
        <v>23</v>
      </c>
      <c r="J249" s="61">
        <v>0.46</v>
      </c>
      <c r="K249" s="61">
        <v>23</v>
      </c>
    </row>
    <row r="250" spans="1:11" x14ac:dyDescent="0.25">
      <c r="A250" s="10"/>
      <c r="B250" s="11" t="s">
        <v>354</v>
      </c>
      <c r="C250" s="10" t="s">
        <v>355</v>
      </c>
      <c r="D250" s="12" t="s">
        <v>12</v>
      </c>
      <c r="E250" s="13">
        <v>50</v>
      </c>
      <c r="F250" s="14">
        <v>0.46</v>
      </c>
      <c r="G250" s="14">
        <v>23</v>
      </c>
      <c r="J250" s="61">
        <v>0.46</v>
      </c>
      <c r="K250" s="61">
        <v>23</v>
      </c>
    </row>
    <row r="251" spans="1:11" x14ac:dyDescent="0.25">
      <c r="A251" s="10"/>
      <c r="B251" s="11" t="s">
        <v>356</v>
      </c>
      <c r="C251" s="10" t="s">
        <v>357</v>
      </c>
      <c r="D251" s="12" t="s">
        <v>12</v>
      </c>
      <c r="E251" s="13">
        <v>50</v>
      </c>
      <c r="F251" s="14">
        <v>0.44</v>
      </c>
      <c r="G251" s="14">
        <v>22</v>
      </c>
      <c r="J251" s="61">
        <v>0.44</v>
      </c>
      <c r="K251" s="61">
        <v>22</v>
      </c>
    </row>
    <row r="252" spans="1:11" x14ac:dyDescent="0.25">
      <c r="A252" s="4"/>
      <c r="B252" s="5"/>
      <c r="C252" s="6" t="s">
        <v>358</v>
      </c>
      <c r="D252" s="7" t="s">
        <v>7</v>
      </c>
      <c r="E252" s="8"/>
      <c r="F252" s="9"/>
      <c r="G252" s="9" t="s">
        <v>7</v>
      </c>
      <c r="J252" s="61"/>
      <c r="K252" s="61" t="s">
        <v>7</v>
      </c>
    </row>
    <row r="253" spans="1:11" x14ac:dyDescent="0.25">
      <c r="A253" s="10"/>
      <c r="B253" s="11" t="s">
        <v>359</v>
      </c>
      <c r="C253" s="10" t="s">
        <v>360</v>
      </c>
      <c r="D253" s="12" t="s">
        <v>12</v>
      </c>
      <c r="E253" s="13">
        <v>50</v>
      </c>
      <c r="F253" s="14">
        <v>0.54</v>
      </c>
      <c r="G253" s="14">
        <v>27</v>
      </c>
      <c r="J253" s="61">
        <v>0.54</v>
      </c>
      <c r="K253" s="61">
        <v>27</v>
      </c>
    </row>
    <row r="254" spans="1:11" x14ac:dyDescent="0.25">
      <c r="A254" s="10"/>
      <c r="B254" s="11" t="s">
        <v>361</v>
      </c>
      <c r="C254" s="10" t="s">
        <v>362</v>
      </c>
      <c r="D254" s="12" t="s">
        <v>12</v>
      </c>
      <c r="E254" s="13">
        <v>50</v>
      </c>
      <c r="F254" s="14">
        <v>0.52</v>
      </c>
      <c r="G254" s="14">
        <v>26</v>
      </c>
      <c r="J254" s="61">
        <v>0.52</v>
      </c>
      <c r="K254" s="61">
        <v>26</v>
      </c>
    </row>
    <row r="255" spans="1:11" x14ac:dyDescent="0.25">
      <c r="A255" s="10"/>
      <c r="B255" s="11" t="s">
        <v>363</v>
      </c>
      <c r="C255" s="10" t="s">
        <v>364</v>
      </c>
      <c r="D255" s="12" t="s">
        <v>12</v>
      </c>
      <c r="E255" s="13">
        <v>50</v>
      </c>
      <c r="F255" s="14">
        <v>0.62</v>
      </c>
      <c r="G255" s="14">
        <v>31</v>
      </c>
      <c r="J255" s="61">
        <v>0.62</v>
      </c>
      <c r="K255" s="61">
        <v>31</v>
      </c>
    </row>
    <row r="256" spans="1:11" x14ac:dyDescent="0.25">
      <c r="A256" s="10"/>
      <c r="B256" s="11" t="s">
        <v>365</v>
      </c>
      <c r="C256" s="10" t="s">
        <v>366</v>
      </c>
      <c r="D256" s="12" t="s">
        <v>12</v>
      </c>
      <c r="E256" s="13">
        <v>50</v>
      </c>
      <c r="F256" s="14">
        <v>0.76</v>
      </c>
      <c r="G256" s="14">
        <v>38</v>
      </c>
      <c r="J256" s="61">
        <v>0.76</v>
      </c>
      <c r="K256" s="61">
        <v>38</v>
      </c>
    </row>
    <row r="257" spans="1:11" x14ac:dyDescent="0.25">
      <c r="A257" s="10"/>
      <c r="B257" s="11" t="s">
        <v>367</v>
      </c>
      <c r="C257" s="10" t="s">
        <v>368</v>
      </c>
      <c r="D257" s="12" t="s">
        <v>369</v>
      </c>
      <c r="E257" s="13">
        <v>25</v>
      </c>
      <c r="F257" s="14">
        <v>0.68</v>
      </c>
      <c r="G257" s="14">
        <v>17</v>
      </c>
      <c r="J257" s="61">
        <v>0.68</v>
      </c>
      <c r="K257" s="61">
        <v>17</v>
      </c>
    </row>
    <row r="258" spans="1:11" x14ac:dyDescent="0.25">
      <c r="A258" s="10"/>
      <c r="B258" s="11" t="s">
        <v>370</v>
      </c>
      <c r="C258" s="10" t="s">
        <v>371</v>
      </c>
      <c r="D258" s="12" t="s">
        <v>12</v>
      </c>
      <c r="E258" s="13">
        <v>50</v>
      </c>
      <c r="F258" s="14">
        <v>0.52</v>
      </c>
      <c r="G258" s="14">
        <v>26</v>
      </c>
      <c r="J258" s="61">
        <v>0.52</v>
      </c>
      <c r="K258" s="61">
        <v>26</v>
      </c>
    </row>
    <row r="259" spans="1:11" x14ac:dyDescent="0.25">
      <c r="A259" s="10"/>
      <c r="B259" s="11" t="s">
        <v>372</v>
      </c>
      <c r="C259" s="10" t="s">
        <v>373</v>
      </c>
      <c r="D259" s="12" t="s">
        <v>12</v>
      </c>
      <c r="E259" s="13">
        <v>50</v>
      </c>
      <c r="F259" s="14">
        <v>0.54</v>
      </c>
      <c r="G259" s="14">
        <v>27</v>
      </c>
      <c r="J259" s="61">
        <v>0.54</v>
      </c>
      <c r="K259" s="61">
        <v>27</v>
      </c>
    </row>
    <row r="260" spans="1:11" x14ac:dyDescent="0.25">
      <c r="A260" s="10"/>
      <c r="B260" s="11" t="s">
        <v>374</v>
      </c>
      <c r="C260" s="10" t="s">
        <v>375</v>
      </c>
      <c r="D260" s="12" t="s">
        <v>369</v>
      </c>
      <c r="E260" s="13">
        <v>25</v>
      </c>
      <c r="F260" s="14">
        <v>0.57999999999999996</v>
      </c>
      <c r="G260" s="14">
        <v>14.5</v>
      </c>
      <c r="J260" s="61">
        <v>0.57999999999999996</v>
      </c>
      <c r="K260" s="61">
        <v>14.5</v>
      </c>
    </row>
    <row r="261" spans="1:11" x14ac:dyDescent="0.25">
      <c r="A261" s="10"/>
      <c r="B261" s="11" t="s">
        <v>376</v>
      </c>
      <c r="C261" s="10" t="s">
        <v>377</v>
      </c>
      <c r="D261" s="12" t="s">
        <v>369</v>
      </c>
      <c r="E261" s="13">
        <v>25</v>
      </c>
      <c r="F261" s="14">
        <v>0.74</v>
      </c>
      <c r="G261" s="14">
        <v>18.5</v>
      </c>
      <c r="J261" s="61">
        <v>0.74</v>
      </c>
      <c r="K261" s="61">
        <v>18.5</v>
      </c>
    </row>
    <row r="262" spans="1:11" x14ac:dyDescent="0.25">
      <c r="A262" s="10"/>
      <c r="B262" s="11" t="s">
        <v>378</v>
      </c>
      <c r="C262" s="10" t="s">
        <v>379</v>
      </c>
      <c r="D262" s="12" t="s">
        <v>369</v>
      </c>
      <c r="E262" s="13">
        <v>50</v>
      </c>
      <c r="F262" s="14">
        <v>0.54</v>
      </c>
      <c r="G262" s="14">
        <v>27</v>
      </c>
      <c r="J262" s="61">
        <v>0.54</v>
      </c>
      <c r="K262" s="61">
        <v>27</v>
      </c>
    </row>
    <row r="263" spans="1:11" x14ac:dyDescent="0.25">
      <c r="A263" s="10"/>
      <c r="B263" s="11" t="s">
        <v>380</v>
      </c>
      <c r="C263" s="10" t="s">
        <v>381</v>
      </c>
      <c r="D263" s="12" t="s">
        <v>12</v>
      </c>
      <c r="E263" s="13">
        <v>50</v>
      </c>
      <c r="F263" s="14">
        <v>0.44</v>
      </c>
      <c r="G263" s="14">
        <v>22</v>
      </c>
      <c r="J263" s="61">
        <v>0.44</v>
      </c>
      <c r="K263" s="61">
        <v>22</v>
      </c>
    </row>
    <row r="264" spans="1:11" x14ac:dyDescent="0.25">
      <c r="A264" s="10"/>
      <c r="B264" s="11" t="s">
        <v>382</v>
      </c>
      <c r="C264" s="10" t="s">
        <v>383</v>
      </c>
      <c r="D264" s="12" t="s">
        <v>12</v>
      </c>
      <c r="E264" s="13">
        <v>50</v>
      </c>
      <c r="F264" s="14">
        <v>0.68</v>
      </c>
      <c r="G264" s="14">
        <v>34</v>
      </c>
      <c r="J264" s="61">
        <v>0.68</v>
      </c>
      <c r="K264" s="61">
        <v>34</v>
      </c>
    </row>
    <row r="265" spans="1:11" x14ac:dyDescent="0.25">
      <c r="A265" s="10"/>
      <c r="B265" s="11" t="s">
        <v>384</v>
      </c>
      <c r="C265" s="10" t="s">
        <v>385</v>
      </c>
      <c r="D265" s="12" t="s">
        <v>12</v>
      </c>
      <c r="E265" s="13">
        <v>50</v>
      </c>
      <c r="F265" s="14">
        <v>0.44</v>
      </c>
      <c r="G265" s="14">
        <v>22</v>
      </c>
      <c r="J265" s="61">
        <v>0.44</v>
      </c>
      <c r="K265" s="61">
        <v>22</v>
      </c>
    </row>
    <row r="266" spans="1:11" x14ac:dyDescent="0.25">
      <c r="A266" s="10"/>
      <c r="B266" s="11" t="s">
        <v>386</v>
      </c>
      <c r="C266" s="10" t="s">
        <v>387</v>
      </c>
      <c r="D266" s="12" t="s">
        <v>12</v>
      </c>
      <c r="E266" s="13">
        <v>50</v>
      </c>
      <c r="F266" s="14">
        <v>0.54</v>
      </c>
      <c r="G266" s="14">
        <v>27</v>
      </c>
      <c r="J266" s="61">
        <v>0.54</v>
      </c>
      <c r="K266" s="61">
        <v>27</v>
      </c>
    </row>
    <row r="267" spans="1:11" x14ac:dyDescent="0.25">
      <c r="A267" s="10"/>
      <c r="B267" s="11" t="s">
        <v>388</v>
      </c>
      <c r="C267" s="10" t="s">
        <v>389</v>
      </c>
      <c r="D267" s="12" t="s">
        <v>12</v>
      </c>
      <c r="E267" s="13">
        <v>50</v>
      </c>
      <c r="F267" s="14">
        <v>0.46</v>
      </c>
      <c r="G267" s="14">
        <v>23</v>
      </c>
      <c r="J267" s="61">
        <v>0.46</v>
      </c>
      <c r="K267" s="61">
        <v>23</v>
      </c>
    </row>
    <row r="268" spans="1:11" x14ac:dyDescent="0.25">
      <c r="A268" s="10"/>
      <c r="B268" s="11" t="s">
        <v>390</v>
      </c>
      <c r="C268" s="10" t="s">
        <v>391</v>
      </c>
      <c r="D268" s="12" t="s">
        <v>12</v>
      </c>
      <c r="E268" s="13">
        <v>50</v>
      </c>
      <c r="F268" s="14">
        <v>0.42</v>
      </c>
      <c r="G268" s="14">
        <v>21</v>
      </c>
      <c r="J268" s="61">
        <v>0.42</v>
      </c>
      <c r="K268" s="61">
        <v>21</v>
      </c>
    </row>
    <row r="269" spans="1:11" x14ac:dyDescent="0.25">
      <c r="A269" s="4"/>
      <c r="B269" s="5"/>
      <c r="C269" s="6" t="s">
        <v>392</v>
      </c>
      <c r="D269" s="7" t="s">
        <v>7</v>
      </c>
      <c r="E269" s="8"/>
      <c r="F269" s="9"/>
      <c r="G269" s="9" t="s">
        <v>7</v>
      </c>
      <c r="J269" s="61"/>
      <c r="K269" s="61" t="s">
        <v>7</v>
      </c>
    </row>
    <row r="270" spans="1:11" x14ac:dyDescent="0.25">
      <c r="A270" s="10"/>
      <c r="B270" s="11" t="s">
        <v>393</v>
      </c>
      <c r="C270" s="10" t="s">
        <v>394</v>
      </c>
      <c r="D270" s="12" t="s">
        <v>12</v>
      </c>
      <c r="E270" s="13">
        <v>50</v>
      </c>
      <c r="F270" s="14">
        <v>0.48</v>
      </c>
      <c r="G270" s="14">
        <v>24</v>
      </c>
      <c r="J270" s="61">
        <v>0.48</v>
      </c>
      <c r="K270" s="61">
        <v>24</v>
      </c>
    </row>
    <row r="271" spans="1:11" x14ac:dyDescent="0.25">
      <c r="A271" s="10"/>
      <c r="B271" s="11" t="s">
        <v>395</v>
      </c>
      <c r="C271" s="10" t="s">
        <v>396</v>
      </c>
      <c r="D271" s="12" t="s">
        <v>12</v>
      </c>
      <c r="E271" s="13">
        <v>50</v>
      </c>
      <c r="F271" s="14">
        <v>0.48</v>
      </c>
      <c r="G271" s="14">
        <v>24</v>
      </c>
      <c r="J271" s="61">
        <v>0.48</v>
      </c>
      <c r="K271" s="61">
        <v>24</v>
      </c>
    </row>
    <row r="272" spans="1:11" x14ac:dyDescent="0.25">
      <c r="A272" s="4"/>
      <c r="B272" s="5"/>
      <c r="C272" s="6" t="s">
        <v>397</v>
      </c>
      <c r="D272" s="7" t="s">
        <v>7</v>
      </c>
      <c r="E272" s="8"/>
      <c r="F272" s="9"/>
      <c r="G272" s="9" t="s">
        <v>7</v>
      </c>
      <c r="J272" s="61"/>
      <c r="K272" s="61" t="s">
        <v>7</v>
      </c>
    </row>
    <row r="273" spans="1:11" x14ac:dyDescent="0.25">
      <c r="A273" s="10"/>
      <c r="B273" s="11" t="s">
        <v>398</v>
      </c>
      <c r="C273" s="10" t="s">
        <v>399</v>
      </c>
      <c r="D273" s="12" t="s">
        <v>12</v>
      </c>
      <c r="E273" s="13">
        <v>50</v>
      </c>
      <c r="F273" s="14">
        <v>0.56000000000000005</v>
      </c>
      <c r="G273" s="14">
        <v>28</v>
      </c>
      <c r="J273" s="61">
        <v>0.56000000000000005</v>
      </c>
      <c r="K273" s="61">
        <v>28</v>
      </c>
    </row>
    <row r="274" spans="1:11" x14ac:dyDescent="0.25">
      <c r="A274" s="10"/>
      <c r="B274" s="11" t="s">
        <v>400</v>
      </c>
      <c r="C274" s="10" t="s">
        <v>401</v>
      </c>
      <c r="D274" s="12" t="s">
        <v>12</v>
      </c>
      <c r="E274" s="13">
        <v>50</v>
      </c>
      <c r="F274" s="14">
        <v>0.48</v>
      </c>
      <c r="G274" s="14">
        <v>24</v>
      </c>
      <c r="J274" s="61">
        <v>0.48</v>
      </c>
      <c r="K274" s="61">
        <v>24</v>
      </c>
    </row>
    <row r="275" spans="1:11" x14ac:dyDescent="0.25">
      <c r="A275" s="10"/>
      <c r="B275" s="11" t="s">
        <v>402</v>
      </c>
      <c r="C275" s="10" t="s">
        <v>403</v>
      </c>
      <c r="D275" s="12" t="s">
        <v>12</v>
      </c>
      <c r="E275" s="13">
        <v>50</v>
      </c>
      <c r="F275" s="14">
        <v>0.54</v>
      </c>
      <c r="G275" s="14">
        <v>27</v>
      </c>
      <c r="J275" s="61">
        <v>0.54</v>
      </c>
      <c r="K275" s="61">
        <v>27</v>
      </c>
    </row>
    <row r="276" spans="1:11" x14ac:dyDescent="0.25">
      <c r="A276" s="4"/>
      <c r="B276" s="5"/>
      <c r="C276" s="6" t="s">
        <v>404</v>
      </c>
      <c r="D276" s="7" t="s">
        <v>7</v>
      </c>
      <c r="E276" s="8"/>
      <c r="F276" s="9"/>
      <c r="G276" s="9" t="s">
        <v>7</v>
      </c>
      <c r="J276" s="61"/>
      <c r="K276" s="61" t="s">
        <v>7</v>
      </c>
    </row>
    <row r="277" spans="1:11" x14ac:dyDescent="0.25">
      <c r="A277" s="10"/>
      <c r="B277" s="11" t="s">
        <v>405</v>
      </c>
      <c r="C277" s="10" t="s">
        <v>406</v>
      </c>
      <c r="D277" s="12" t="s">
        <v>12</v>
      </c>
      <c r="E277" s="13">
        <v>50</v>
      </c>
      <c r="F277" s="14">
        <v>0.78</v>
      </c>
      <c r="G277" s="14">
        <v>39</v>
      </c>
      <c r="J277" s="61">
        <v>0.78</v>
      </c>
      <c r="K277" s="61">
        <v>39</v>
      </c>
    </row>
    <row r="278" spans="1:11" x14ac:dyDescent="0.25">
      <c r="A278" s="10"/>
      <c r="B278" s="11" t="s">
        <v>407</v>
      </c>
      <c r="C278" s="10" t="s">
        <v>408</v>
      </c>
      <c r="D278" s="12" t="s">
        <v>12</v>
      </c>
      <c r="E278" s="13">
        <v>50</v>
      </c>
      <c r="F278" s="14">
        <v>0.38</v>
      </c>
      <c r="G278" s="14">
        <v>19</v>
      </c>
      <c r="J278" s="61">
        <v>0.38</v>
      </c>
      <c r="K278" s="61">
        <v>19</v>
      </c>
    </row>
    <row r="279" spans="1:11" x14ac:dyDescent="0.25">
      <c r="A279" s="10"/>
      <c r="B279" s="11" t="s">
        <v>409</v>
      </c>
      <c r="C279" s="10" t="s">
        <v>410</v>
      </c>
      <c r="D279" s="12" t="s">
        <v>12</v>
      </c>
      <c r="E279" s="13">
        <v>50</v>
      </c>
      <c r="F279" s="14">
        <v>0.42</v>
      </c>
      <c r="G279" s="14">
        <v>21</v>
      </c>
      <c r="J279" s="61">
        <v>0.42</v>
      </c>
      <c r="K279" s="61">
        <v>21</v>
      </c>
    </row>
    <row r="280" spans="1:11" x14ac:dyDescent="0.25">
      <c r="A280" s="10"/>
      <c r="B280" s="11" t="s">
        <v>411</v>
      </c>
      <c r="C280" s="10" t="s">
        <v>412</v>
      </c>
      <c r="D280" s="12" t="s">
        <v>12</v>
      </c>
      <c r="E280" s="13">
        <v>50</v>
      </c>
      <c r="F280" s="14">
        <v>0.48</v>
      </c>
      <c r="G280" s="14">
        <v>24</v>
      </c>
      <c r="J280" s="61">
        <v>0.48</v>
      </c>
      <c r="K280" s="61">
        <v>24</v>
      </c>
    </row>
    <row r="281" spans="1:11" x14ac:dyDescent="0.25">
      <c r="A281" s="10"/>
      <c r="B281" s="11" t="s">
        <v>413</v>
      </c>
      <c r="C281" s="10" t="s">
        <v>414</v>
      </c>
      <c r="D281" s="12" t="s">
        <v>12</v>
      </c>
      <c r="E281" s="13">
        <v>50</v>
      </c>
      <c r="F281" s="14">
        <v>0.52</v>
      </c>
      <c r="G281" s="14">
        <v>26</v>
      </c>
      <c r="J281" s="61">
        <v>0.52</v>
      </c>
      <c r="K281" s="61">
        <v>26</v>
      </c>
    </row>
    <row r="282" spans="1:11" x14ac:dyDescent="0.25">
      <c r="A282" s="4"/>
      <c r="B282" s="5"/>
      <c r="C282" s="6" t="s">
        <v>415</v>
      </c>
      <c r="D282" s="7" t="s">
        <v>7</v>
      </c>
      <c r="E282" s="8"/>
      <c r="F282" s="9"/>
      <c r="G282" s="9" t="s">
        <v>7</v>
      </c>
      <c r="J282" s="61"/>
      <c r="K282" s="61" t="s">
        <v>7</v>
      </c>
    </row>
    <row r="283" spans="1:11" x14ac:dyDescent="0.25">
      <c r="A283" s="10"/>
      <c r="B283" s="11" t="s">
        <v>416</v>
      </c>
      <c r="C283" s="10" t="s">
        <v>417</v>
      </c>
      <c r="D283" s="12" t="s">
        <v>12</v>
      </c>
      <c r="E283" s="13">
        <v>50</v>
      </c>
      <c r="F283" s="14">
        <v>0.57999999999999996</v>
      </c>
      <c r="G283" s="14">
        <v>29</v>
      </c>
      <c r="J283" s="61">
        <v>0.57999999999999996</v>
      </c>
      <c r="K283" s="61">
        <v>29</v>
      </c>
    </row>
    <row r="284" spans="1:11" x14ac:dyDescent="0.25">
      <c r="A284" s="10"/>
      <c r="B284" s="11" t="s">
        <v>418</v>
      </c>
      <c r="C284" s="10" t="s">
        <v>419</v>
      </c>
      <c r="D284" s="12" t="s">
        <v>12</v>
      </c>
      <c r="E284" s="13">
        <v>50</v>
      </c>
      <c r="F284" s="14">
        <v>0.48</v>
      </c>
      <c r="G284" s="14">
        <v>24</v>
      </c>
      <c r="J284" s="61">
        <v>0.48</v>
      </c>
      <c r="K284" s="61">
        <v>24</v>
      </c>
    </row>
    <row r="285" spans="1:11" x14ac:dyDescent="0.25">
      <c r="A285" s="10"/>
      <c r="B285" s="11" t="s">
        <v>420</v>
      </c>
      <c r="C285" s="10" t="s">
        <v>421</v>
      </c>
      <c r="D285" s="12" t="s">
        <v>12</v>
      </c>
      <c r="E285" s="13">
        <v>50</v>
      </c>
      <c r="F285" s="14">
        <v>0.44</v>
      </c>
      <c r="G285" s="14">
        <v>22</v>
      </c>
      <c r="J285" s="61">
        <v>0.44</v>
      </c>
      <c r="K285" s="61">
        <v>22</v>
      </c>
    </row>
    <row r="286" spans="1:11" x14ac:dyDescent="0.25">
      <c r="A286" s="10"/>
      <c r="B286" s="11" t="s">
        <v>422</v>
      </c>
      <c r="C286" s="10" t="s">
        <v>423</v>
      </c>
      <c r="D286" s="12" t="s">
        <v>12</v>
      </c>
      <c r="E286" s="13">
        <v>50</v>
      </c>
      <c r="F286" s="14">
        <v>0.57999999999999996</v>
      </c>
      <c r="G286" s="14">
        <v>29</v>
      </c>
      <c r="J286" s="61">
        <v>0.57999999999999996</v>
      </c>
      <c r="K286" s="61">
        <v>29</v>
      </c>
    </row>
    <row r="287" spans="1:11" x14ac:dyDescent="0.25">
      <c r="A287" s="4"/>
      <c r="B287" s="5"/>
      <c r="C287" s="6" t="s">
        <v>424</v>
      </c>
      <c r="D287" s="7" t="s">
        <v>7</v>
      </c>
      <c r="E287" s="8"/>
      <c r="F287" s="9"/>
      <c r="G287" s="9" t="s">
        <v>7</v>
      </c>
      <c r="J287" s="61"/>
      <c r="K287" s="61" t="s">
        <v>7</v>
      </c>
    </row>
    <row r="288" spans="1:11" x14ac:dyDescent="0.25">
      <c r="A288" s="10"/>
      <c r="B288" s="68" t="s">
        <v>840</v>
      </c>
      <c r="C288" s="10" t="s">
        <v>850</v>
      </c>
      <c r="D288" s="12" t="s">
        <v>12</v>
      </c>
      <c r="E288" s="13">
        <v>50</v>
      </c>
      <c r="F288" s="14">
        <v>0.42</v>
      </c>
      <c r="G288" s="14">
        <v>21</v>
      </c>
      <c r="J288" s="61">
        <v>0.42</v>
      </c>
      <c r="K288" s="61">
        <v>21</v>
      </c>
    </row>
    <row r="289" spans="1:11" x14ac:dyDescent="0.25">
      <c r="A289" s="10"/>
      <c r="B289" s="11" t="s">
        <v>425</v>
      </c>
      <c r="C289" s="10" t="s">
        <v>426</v>
      </c>
      <c r="D289" s="12" t="s">
        <v>12</v>
      </c>
      <c r="E289" s="13">
        <v>50</v>
      </c>
      <c r="F289" s="14">
        <v>0.42</v>
      </c>
      <c r="G289" s="14">
        <v>21</v>
      </c>
      <c r="J289" s="61">
        <v>0.42</v>
      </c>
      <c r="K289" s="61">
        <v>21</v>
      </c>
    </row>
    <row r="290" spans="1:11" x14ac:dyDescent="0.25">
      <c r="A290" s="10"/>
      <c r="B290" s="11" t="s">
        <v>427</v>
      </c>
      <c r="C290" s="10" t="s">
        <v>428</v>
      </c>
      <c r="D290" s="12" t="s">
        <v>12</v>
      </c>
      <c r="E290" s="13">
        <v>50</v>
      </c>
      <c r="F290" s="14">
        <v>0.48</v>
      </c>
      <c r="G290" s="14">
        <v>24</v>
      </c>
      <c r="J290" s="61">
        <v>0.48</v>
      </c>
      <c r="K290" s="61">
        <v>24</v>
      </c>
    </row>
    <row r="291" spans="1:11" x14ac:dyDescent="0.25">
      <c r="A291" s="10"/>
      <c r="B291" s="68" t="s">
        <v>841</v>
      </c>
      <c r="C291" s="10" t="s">
        <v>851</v>
      </c>
      <c r="D291" s="12" t="s">
        <v>12</v>
      </c>
      <c r="E291" s="13">
        <v>50</v>
      </c>
      <c r="F291" s="14">
        <v>0.56000000000000005</v>
      </c>
      <c r="G291" s="14">
        <v>28.000000000000004</v>
      </c>
      <c r="J291" s="61">
        <v>0.56000000000000005</v>
      </c>
      <c r="K291" s="61">
        <v>28.000000000000004</v>
      </c>
    </row>
    <row r="292" spans="1:11" x14ac:dyDescent="0.25">
      <c r="A292" s="10"/>
      <c r="B292" s="11" t="s">
        <v>429</v>
      </c>
      <c r="C292" s="10" t="s">
        <v>430</v>
      </c>
      <c r="D292" s="12" t="s">
        <v>12</v>
      </c>
      <c r="E292" s="13">
        <v>50</v>
      </c>
      <c r="F292" s="14">
        <v>0.44</v>
      </c>
      <c r="G292" s="14">
        <v>22</v>
      </c>
      <c r="J292" s="61">
        <v>0.44</v>
      </c>
      <c r="K292" s="61">
        <v>22</v>
      </c>
    </row>
    <row r="293" spans="1:11" x14ac:dyDescent="0.25">
      <c r="A293" s="10"/>
      <c r="B293" s="11" t="s">
        <v>431</v>
      </c>
      <c r="C293" s="10" t="s">
        <v>432</v>
      </c>
      <c r="D293" s="12" t="s">
        <v>12</v>
      </c>
      <c r="E293" s="13">
        <v>50</v>
      </c>
      <c r="F293" s="14">
        <v>0.44</v>
      </c>
      <c r="G293" s="14">
        <v>22</v>
      </c>
      <c r="J293" s="61">
        <v>0.44</v>
      </c>
      <c r="K293" s="61">
        <v>22</v>
      </c>
    </row>
    <row r="294" spans="1:11" x14ac:dyDescent="0.25">
      <c r="A294" s="10"/>
      <c r="B294" s="68" t="s">
        <v>842</v>
      </c>
      <c r="C294" s="10" t="s">
        <v>852</v>
      </c>
      <c r="D294" s="12" t="s">
        <v>12</v>
      </c>
      <c r="E294" s="13">
        <v>50</v>
      </c>
      <c r="F294" s="14">
        <v>0.48</v>
      </c>
      <c r="G294" s="14">
        <v>24</v>
      </c>
      <c r="J294" s="61">
        <v>0.48</v>
      </c>
      <c r="K294" s="61">
        <v>24</v>
      </c>
    </row>
    <row r="295" spans="1:11" x14ac:dyDescent="0.25">
      <c r="A295" s="10"/>
      <c r="B295" s="11" t="s">
        <v>433</v>
      </c>
      <c r="C295" s="10" t="s">
        <v>434</v>
      </c>
      <c r="D295" s="12" t="s">
        <v>12</v>
      </c>
      <c r="E295" s="13">
        <v>50</v>
      </c>
      <c r="F295" s="14">
        <v>0.42</v>
      </c>
      <c r="G295" s="14">
        <v>21</v>
      </c>
      <c r="J295" s="61">
        <v>0.42</v>
      </c>
      <c r="K295" s="61">
        <v>21</v>
      </c>
    </row>
    <row r="296" spans="1:11" x14ac:dyDescent="0.25">
      <c r="A296" s="10"/>
      <c r="B296" s="11" t="s">
        <v>435</v>
      </c>
      <c r="C296" s="10" t="s">
        <v>436</v>
      </c>
      <c r="D296" s="12" t="s">
        <v>12</v>
      </c>
      <c r="E296" s="13">
        <v>50</v>
      </c>
      <c r="F296" s="14">
        <v>0.48</v>
      </c>
      <c r="G296" s="14">
        <v>24</v>
      </c>
      <c r="J296" s="61">
        <v>0.48</v>
      </c>
      <c r="K296" s="61">
        <v>24</v>
      </c>
    </row>
    <row r="297" spans="1:11" x14ac:dyDescent="0.25">
      <c r="A297" s="10"/>
      <c r="B297" s="11" t="s">
        <v>437</v>
      </c>
      <c r="C297" s="10" t="s">
        <v>438</v>
      </c>
      <c r="D297" s="12" t="s">
        <v>12</v>
      </c>
      <c r="E297" s="13">
        <v>50</v>
      </c>
      <c r="F297" s="14">
        <v>0.46</v>
      </c>
      <c r="G297" s="14">
        <v>23</v>
      </c>
      <c r="J297" s="61">
        <v>0.46</v>
      </c>
      <c r="K297" s="61">
        <v>23</v>
      </c>
    </row>
    <row r="298" spans="1:11" x14ac:dyDescent="0.25">
      <c r="A298" s="10"/>
      <c r="B298" s="11" t="s">
        <v>439</v>
      </c>
      <c r="C298" s="10" t="s">
        <v>440</v>
      </c>
      <c r="D298" s="12" t="s">
        <v>12</v>
      </c>
      <c r="E298" s="13">
        <v>50</v>
      </c>
      <c r="F298" s="14">
        <v>0.57999999999999996</v>
      </c>
      <c r="G298" s="14">
        <v>29</v>
      </c>
      <c r="J298" s="61">
        <v>0.57999999999999996</v>
      </c>
      <c r="K298" s="61">
        <v>29</v>
      </c>
    </row>
    <row r="299" spans="1:11" x14ac:dyDescent="0.25">
      <c r="A299" s="10"/>
      <c r="B299" s="11" t="s">
        <v>441</v>
      </c>
      <c r="C299" s="10" t="s">
        <v>442</v>
      </c>
      <c r="D299" s="12" t="s">
        <v>12</v>
      </c>
      <c r="E299" s="13">
        <v>50</v>
      </c>
      <c r="F299" s="14">
        <v>0.54</v>
      </c>
      <c r="G299" s="14">
        <v>27</v>
      </c>
      <c r="J299" s="61">
        <v>0.54</v>
      </c>
      <c r="K299" s="61">
        <v>27</v>
      </c>
    </row>
    <row r="300" spans="1:11" x14ac:dyDescent="0.25">
      <c r="A300" s="4"/>
      <c r="B300" s="5"/>
      <c r="C300" s="6" t="s">
        <v>443</v>
      </c>
      <c r="D300" s="7" t="s">
        <v>7</v>
      </c>
      <c r="E300" s="8"/>
      <c r="F300" s="9"/>
      <c r="G300" s="9" t="s">
        <v>7</v>
      </c>
      <c r="J300" s="61"/>
      <c r="K300" s="61" t="s">
        <v>7</v>
      </c>
    </row>
    <row r="301" spans="1:11" x14ac:dyDescent="0.25">
      <c r="A301" s="10"/>
      <c r="B301" s="11" t="s">
        <v>444</v>
      </c>
      <c r="C301" s="10" t="s">
        <v>445</v>
      </c>
      <c r="D301" s="12" t="s">
        <v>446</v>
      </c>
      <c r="E301" s="13">
        <v>25</v>
      </c>
      <c r="F301" s="14">
        <v>0.86</v>
      </c>
      <c r="G301" s="14">
        <v>21.5</v>
      </c>
      <c r="J301" s="61">
        <v>0.86</v>
      </c>
      <c r="K301" s="61">
        <v>21.5</v>
      </c>
    </row>
    <row r="302" spans="1:11" x14ac:dyDescent="0.25">
      <c r="A302" s="10"/>
      <c r="B302" s="11" t="s">
        <v>447</v>
      </c>
      <c r="C302" s="10" t="s">
        <v>448</v>
      </c>
      <c r="D302" s="12" t="s">
        <v>149</v>
      </c>
      <c r="E302" s="13">
        <v>25</v>
      </c>
      <c r="F302" s="14">
        <v>0.86</v>
      </c>
      <c r="G302" s="14">
        <v>21.5</v>
      </c>
      <c r="J302" s="61">
        <v>0.86</v>
      </c>
      <c r="K302" s="61">
        <v>21.5</v>
      </c>
    </row>
    <row r="303" spans="1:11" x14ac:dyDescent="0.25">
      <c r="A303" s="10"/>
      <c r="B303" s="11" t="s">
        <v>449</v>
      </c>
      <c r="C303" s="10" t="s">
        <v>450</v>
      </c>
      <c r="D303" s="12" t="s">
        <v>446</v>
      </c>
      <c r="E303" s="13">
        <v>50</v>
      </c>
      <c r="F303" s="14">
        <v>0.42</v>
      </c>
      <c r="G303" s="14">
        <v>21</v>
      </c>
      <c r="J303" s="61">
        <v>0.42</v>
      </c>
      <c r="K303" s="61">
        <v>21</v>
      </c>
    </row>
    <row r="304" spans="1:11" x14ac:dyDescent="0.25">
      <c r="A304" s="10"/>
      <c r="B304" s="11" t="s">
        <v>451</v>
      </c>
      <c r="C304" s="10" t="s">
        <v>450</v>
      </c>
      <c r="D304" s="12" t="s">
        <v>149</v>
      </c>
      <c r="E304" s="13">
        <v>25</v>
      </c>
      <c r="F304" s="14">
        <v>0.64</v>
      </c>
      <c r="G304" s="14">
        <v>16</v>
      </c>
      <c r="J304" s="61">
        <v>0.64</v>
      </c>
      <c r="K304" s="61">
        <v>16</v>
      </c>
    </row>
    <row r="305" spans="1:11" x14ac:dyDescent="0.25">
      <c r="A305" s="10"/>
      <c r="B305" s="11" t="s">
        <v>452</v>
      </c>
      <c r="C305" s="10" t="s">
        <v>450</v>
      </c>
      <c r="D305" s="12" t="s">
        <v>453</v>
      </c>
      <c r="E305" s="13">
        <v>25</v>
      </c>
      <c r="F305" s="14">
        <v>0.92</v>
      </c>
      <c r="G305" s="14">
        <v>23</v>
      </c>
      <c r="J305" s="61">
        <v>0.92</v>
      </c>
      <c r="K305" s="61">
        <v>23</v>
      </c>
    </row>
    <row r="306" spans="1:11" x14ac:dyDescent="0.25">
      <c r="A306" s="10"/>
      <c r="B306" s="11" t="s">
        <v>454</v>
      </c>
      <c r="C306" s="10" t="s">
        <v>455</v>
      </c>
      <c r="D306" s="12" t="s">
        <v>149</v>
      </c>
      <c r="E306" s="13">
        <v>25</v>
      </c>
      <c r="F306" s="14">
        <v>0.76</v>
      </c>
      <c r="G306" s="14">
        <v>19</v>
      </c>
      <c r="J306" s="61">
        <v>0.76</v>
      </c>
      <c r="K306" s="61">
        <v>19</v>
      </c>
    </row>
    <row r="307" spans="1:11" x14ac:dyDescent="0.25">
      <c r="A307" s="10"/>
      <c r="B307" s="11" t="s">
        <v>456</v>
      </c>
      <c r="C307" s="10" t="s">
        <v>457</v>
      </c>
      <c r="D307" s="12" t="s">
        <v>149</v>
      </c>
      <c r="E307" s="13">
        <v>25</v>
      </c>
      <c r="F307" s="14">
        <v>0.76</v>
      </c>
      <c r="G307" s="14">
        <v>19</v>
      </c>
      <c r="J307" s="61">
        <v>0.76</v>
      </c>
      <c r="K307" s="61">
        <v>19</v>
      </c>
    </row>
    <row r="308" spans="1:11" x14ac:dyDescent="0.25">
      <c r="A308" s="10"/>
      <c r="B308" s="11" t="s">
        <v>458</v>
      </c>
      <c r="C308" s="10" t="s">
        <v>459</v>
      </c>
      <c r="D308" s="12" t="s">
        <v>446</v>
      </c>
      <c r="E308" s="13">
        <v>50</v>
      </c>
      <c r="F308" s="14">
        <v>0.57999999999999996</v>
      </c>
      <c r="G308" s="14">
        <v>29</v>
      </c>
      <c r="J308" s="61">
        <v>0.57999999999999996</v>
      </c>
      <c r="K308" s="61">
        <v>29</v>
      </c>
    </row>
    <row r="309" spans="1:11" x14ac:dyDescent="0.25">
      <c r="A309" s="10"/>
      <c r="B309" s="11" t="s">
        <v>460</v>
      </c>
      <c r="C309" s="10" t="s">
        <v>459</v>
      </c>
      <c r="D309" s="12" t="s">
        <v>149</v>
      </c>
      <c r="E309" s="13">
        <v>25</v>
      </c>
      <c r="F309" s="14">
        <v>0.88</v>
      </c>
      <c r="G309" s="14">
        <v>22</v>
      </c>
      <c r="J309" s="61">
        <v>0.88</v>
      </c>
      <c r="K309" s="61">
        <v>22</v>
      </c>
    </row>
    <row r="310" spans="1:11" x14ac:dyDescent="0.25">
      <c r="A310" s="10"/>
      <c r="B310" s="11" t="s">
        <v>461</v>
      </c>
      <c r="C310" s="10" t="s">
        <v>462</v>
      </c>
      <c r="D310" s="12" t="s">
        <v>446</v>
      </c>
      <c r="E310" s="13">
        <v>25</v>
      </c>
      <c r="F310" s="14">
        <v>0.68</v>
      </c>
      <c r="G310" s="14">
        <v>17</v>
      </c>
      <c r="J310" s="61">
        <v>0.68</v>
      </c>
      <c r="K310" s="61">
        <v>17</v>
      </c>
    </row>
    <row r="311" spans="1:11" x14ac:dyDescent="0.25">
      <c r="A311" s="10"/>
      <c r="B311" s="11" t="s">
        <v>463</v>
      </c>
      <c r="C311" s="10" t="s">
        <v>464</v>
      </c>
      <c r="D311" s="12" t="s">
        <v>446</v>
      </c>
      <c r="E311" s="13">
        <v>25</v>
      </c>
      <c r="F311" s="14">
        <v>0.86</v>
      </c>
      <c r="G311" s="14">
        <v>21.5</v>
      </c>
      <c r="J311" s="61">
        <v>0.86</v>
      </c>
      <c r="K311" s="61">
        <v>21.5</v>
      </c>
    </row>
    <row r="312" spans="1:11" x14ac:dyDescent="0.25">
      <c r="A312" s="4"/>
      <c r="B312" s="5"/>
      <c r="C312" s="6" t="s">
        <v>465</v>
      </c>
      <c r="D312" s="7" t="s">
        <v>7</v>
      </c>
      <c r="E312" s="8"/>
      <c r="F312" s="9"/>
      <c r="G312" s="9" t="s">
        <v>7</v>
      </c>
      <c r="J312" s="61"/>
      <c r="K312" s="61" t="s">
        <v>7</v>
      </c>
    </row>
    <row r="313" spans="1:11" x14ac:dyDescent="0.25">
      <c r="A313" s="10"/>
      <c r="B313" s="11" t="s">
        <v>466</v>
      </c>
      <c r="C313" s="10" t="s">
        <v>467</v>
      </c>
      <c r="D313" s="12" t="s">
        <v>149</v>
      </c>
      <c r="E313" s="13">
        <v>25</v>
      </c>
      <c r="F313" s="14">
        <v>0.82</v>
      </c>
      <c r="G313" s="14">
        <v>20.5</v>
      </c>
      <c r="J313" s="61">
        <v>0.82</v>
      </c>
      <c r="K313" s="61">
        <v>20.5</v>
      </c>
    </row>
    <row r="314" spans="1:11" x14ac:dyDescent="0.25">
      <c r="A314" s="10"/>
      <c r="B314" s="11" t="s">
        <v>468</v>
      </c>
      <c r="C314" s="10" t="s">
        <v>467</v>
      </c>
      <c r="D314" s="12" t="s">
        <v>446</v>
      </c>
      <c r="E314" s="13">
        <v>50</v>
      </c>
      <c r="F314" s="14">
        <v>0.56000000000000005</v>
      </c>
      <c r="G314" s="14">
        <v>28</v>
      </c>
      <c r="J314" s="61">
        <v>0.56000000000000005</v>
      </c>
      <c r="K314" s="61">
        <v>28</v>
      </c>
    </row>
    <row r="315" spans="1:11" x14ac:dyDescent="0.25">
      <c r="A315" s="10"/>
      <c r="B315" s="11" t="s">
        <v>469</v>
      </c>
      <c r="C315" s="10" t="s">
        <v>470</v>
      </c>
      <c r="D315" s="12" t="s">
        <v>149</v>
      </c>
      <c r="E315" s="13">
        <v>25</v>
      </c>
      <c r="F315" s="14">
        <v>0.82</v>
      </c>
      <c r="G315" s="14">
        <v>20.5</v>
      </c>
      <c r="J315" s="61">
        <v>0.82</v>
      </c>
      <c r="K315" s="61">
        <v>20.5</v>
      </c>
    </row>
    <row r="316" spans="1:11" x14ac:dyDescent="0.25">
      <c r="A316" s="4"/>
      <c r="B316" s="5"/>
      <c r="C316" s="6" t="s">
        <v>471</v>
      </c>
      <c r="D316" s="7" t="s">
        <v>7</v>
      </c>
      <c r="E316" s="8"/>
      <c r="F316" s="9"/>
      <c r="G316" s="9" t="s">
        <v>7</v>
      </c>
      <c r="J316" s="61"/>
      <c r="K316" s="61" t="s">
        <v>7</v>
      </c>
    </row>
    <row r="317" spans="1:11" x14ac:dyDescent="0.25">
      <c r="A317" s="10"/>
      <c r="B317" s="11" t="s">
        <v>472</v>
      </c>
      <c r="C317" s="10" t="s">
        <v>473</v>
      </c>
      <c r="D317" s="12" t="s">
        <v>149</v>
      </c>
      <c r="E317" s="13">
        <v>25</v>
      </c>
      <c r="F317" s="14">
        <v>0.74</v>
      </c>
      <c r="G317" s="14">
        <v>18.5</v>
      </c>
      <c r="J317" s="61">
        <v>0.74</v>
      </c>
      <c r="K317" s="61">
        <v>18.5</v>
      </c>
    </row>
    <row r="318" spans="1:11" x14ac:dyDescent="0.25">
      <c r="A318" s="4"/>
      <c r="B318" s="5"/>
      <c r="C318" s="6" t="s">
        <v>474</v>
      </c>
      <c r="D318" s="7" t="s">
        <v>7</v>
      </c>
      <c r="E318" s="8"/>
      <c r="F318" s="9"/>
      <c r="G318" s="9" t="s">
        <v>7</v>
      </c>
      <c r="J318" s="61"/>
      <c r="K318" s="61" t="s">
        <v>7</v>
      </c>
    </row>
    <row r="319" spans="1:11" x14ac:dyDescent="0.25">
      <c r="A319" s="10"/>
      <c r="B319" s="11" t="s">
        <v>475</v>
      </c>
      <c r="C319" s="10" t="s">
        <v>476</v>
      </c>
      <c r="D319" s="12" t="s">
        <v>446</v>
      </c>
      <c r="E319" s="13">
        <v>50</v>
      </c>
      <c r="F319" s="14">
        <v>0.38</v>
      </c>
      <c r="G319" s="14">
        <v>19</v>
      </c>
      <c r="J319" s="61">
        <v>0.38</v>
      </c>
      <c r="K319" s="61">
        <v>19</v>
      </c>
    </row>
    <row r="320" spans="1:11" x14ac:dyDescent="0.25">
      <c r="A320" s="10"/>
      <c r="B320" s="11" t="s">
        <v>477</v>
      </c>
      <c r="C320" s="10" t="s">
        <v>476</v>
      </c>
      <c r="D320" s="12" t="s">
        <v>149</v>
      </c>
      <c r="E320" s="13">
        <v>25</v>
      </c>
      <c r="F320" s="14">
        <v>0.64</v>
      </c>
      <c r="G320" s="14">
        <v>16</v>
      </c>
      <c r="J320" s="61">
        <v>0.64</v>
      </c>
      <c r="K320" s="61">
        <v>16</v>
      </c>
    </row>
    <row r="321" spans="1:11" x14ac:dyDescent="0.25">
      <c r="A321" s="10"/>
      <c r="B321" s="11" t="s">
        <v>478</v>
      </c>
      <c r="C321" s="10" t="s">
        <v>479</v>
      </c>
      <c r="D321" s="12" t="s">
        <v>149</v>
      </c>
      <c r="E321" s="13">
        <v>25</v>
      </c>
      <c r="F321" s="14">
        <v>0.84</v>
      </c>
      <c r="G321" s="14">
        <v>21</v>
      </c>
      <c r="J321" s="61">
        <v>0.84</v>
      </c>
      <c r="K321" s="61">
        <v>21</v>
      </c>
    </row>
    <row r="322" spans="1:11" x14ac:dyDescent="0.25">
      <c r="A322" s="10"/>
      <c r="B322" s="11" t="s">
        <v>480</v>
      </c>
      <c r="C322" s="10" t="s">
        <v>481</v>
      </c>
      <c r="D322" s="12" t="s">
        <v>446</v>
      </c>
      <c r="E322" s="13">
        <v>25</v>
      </c>
      <c r="F322" s="14">
        <v>0.84</v>
      </c>
      <c r="G322" s="14">
        <v>21</v>
      </c>
      <c r="J322" s="61">
        <v>0.84</v>
      </c>
      <c r="K322" s="61">
        <v>21</v>
      </c>
    </row>
    <row r="323" spans="1:11" x14ac:dyDescent="0.25">
      <c r="A323" s="10"/>
      <c r="B323" s="11" t="s">
        <v>482</v>
      </c>
      <c r="C323" s="10" t="s">
        <v>483</v>
      </c>
      <c r="D323" s="12" t="s">
        <v>149</v>
      </c>
      <c r="E323" s="13">
        <v>25</v>
      </c>
      <c r="F323" s="14">
        <v>0.76</v>
      </c>
      <c r="G323" s="14">
        <v>19</v>
      </c>
      <c r="J323" s="61">
        <v>0.76</v>
      </c>
      <c r="K323" s="61">
        <v>19</v>
      </c>
    </row>
    <row r="324" spans="1:11" x14ac:dyDescent="0.25">
      <c r="A324" s="10"/>
      <c r="B324" s="11" t="s">
        <v>484</v>
      </c>
      <c r="C324" s="10" t="s">
        <v>485</v>
      </c>
      <c r="D324" s="12" t="s">
        <v>446</v>
      </c>
      <c r="E324" s="13">
        <v>50</v>
      </c>
      <c r="F324" s="14">
        <v>0.44</v>
      </c>
      <c r="G324" s="14">
        <v>22</v>
      </c>
      <c r="J324" s="61">
        <v>0.44</v>
      </c>
      <c r="K324" s="61">
        <v>22</v>
      </c>
    </row>
    <row r="325" spans="1:11" x14ac:dyDescent="0.25">
      <c r="A325" s="10"/>
      <c r="B325" s="11" t="s">
        <v>486</v>
      </c>
      <c r="C325" s="10" t="s">
        <v>487</v>
      </c>
      <c r="D325" s="12" t="s">
        <v>446</v>
      </c>
      <c r="E325" s="13">
        <v>50</v>
      </c>
      <c r="F325" s="14">
        <v>0.57999999999999996</v>
      </c>
      <c r="G325" s="14">
        <v>29</v>
      </c>
      <c r="J325" s="61">
        <v>0.57999999999999996</v>
      </c>
      <c r="K325" s="61">
        <v>29</v>
      </c>
    </row>
    <row r="326" spans="1:11" x14ac:dyDescent="0.25">
      <c r="A326" s="10"/>
      <c r="B326" s="11" t="s">
        <v>488</v>
      </c>
      <c r="C326" s="10" t="s">
        <v>487</v>
      </c>
      <c r="D326" s="12" t="s">
        <v>149</v>
      </c>
      <c r="E326" s="13">
        <v>25</v>
      </c>
      <c r="F326" s="14">
        <v>0.84</v>
      </c>
      <c r="G326" s="14">
        <v>21</v>
      </c>
      <c r="J326" s="61">
        <v>0.84</v>
      </c>
      <c r="K326" s="61">
        <v>21</v>
      </c>
    </row>
    <row r="327" spans="1:11" x14ac:dyDescent="0.25">
      <c r="A327" s="10"/>
      <c r="B327" s="11" t="s">
        <v>489</v>
      </c>
      <c r="C327" s="10" t="s">
        <v>490</v>
      </c>
      <c r="D327" s="12" t="s">
        <v>149</v>
      </c>
      <c r="E327" s="13">
        <v>25</v>
      </c>
      <c r="F327" s="14">
        <v>0.76</v>
      </c>
      <c r="G327" s="14">
        <v>19</v>
      </c>
      <c r="J327" s="61">
        <v>0.76</v>
      </c>
      <c r="K327" s="61">
        <v>19</v>
      </c>
    </row>
    <row r="328" spans="1:11" x14ac:dyDescent="0.25">
      <c r="A328" s="10"/>
      <c r="B328" s="11" t="s">
        <v>491</v>
      </c>
      <c r="C328" s="10" t="s">
        <v>492</v>
      </c>
      <c r="D328" s="12" t="s">
        <v>446</v>
      </c>
      <c r="E328" s="13">
        <v>50</v>
      </c>
      <c r="F328" s="14">
        <v>0.38</v>
      </c>
      <c r="G328" s="14">
        <v>19</v>
      </c>
      <c r="J328" s="61">
        <v>0.38</v>
      </c>
      <c r="K328" s="61">
        <v>19</v>
      </c>
    </row>
    <row r="329" spans="1:11" x14ac:dyDescent="0.25">
      <c r="A329" s="10"/>
      <c r="B329" s="11" t="s">
        <v>493</v>
      </c>
      <c r="C329" s="10" t="s">
        <v>492</v>
      </c>
      <c r="D329" s="12" t="s">
        <v>149</v>
      </c>
      <c r="E329" s="13">
        <v>25</v>
      </c>
      <c r="F329" s="14">
        <v>0.68</v>
      </c>
      <c r="G329" s="14">
        <v>17</v>
      </c>
      <c r="J329" s="61">
        <v>0.68</v>
      </c>
      <c r="K329" s="61">
        <v>17</v>
      </c>
    </row>
    <row r="330" spans="1:11" x14ac:dyDescent="0.25">
      <c r="A330" s="10"/>
      <c r="B330" s="11" t="s">
        <v>494</v>
      </c>
      <c r="C330" s="10" t="s">
        <v>495</v>
      </c>
      <c r="D330" s="12" t="s">
        <v>149</v>
      </c>
      <c r="E330" s="13">
        <v>25</v>
      </c>
      <c r="F330" s="14">
        <v>0.82</v>
      </c>
      <c r="G330" s="14">
        <v>20.5</v>
      </c>
      <c r="J330" s="61">
        <v>0.82</v>
      </c>
      <c r="K330" s="61">
        <v>20.5</v>
      </c>
    </row>
    <row r="331" spans="1:11" x14ac:dyDescent="0.25">
      <c r="A331" s="10"/>
      <c r="B331" s="11" t="s">
        <v>496</v>
      </c>
      <c r="C331" s="10" t="s">
        <v>497</v>
      </c>
      <c r="D331" s="12" t="s">
        <v>149</v>
      </c>
      <c r="E331" s="13">
        <v>25</v>
      </c>
      <c r="F331" s="14">
        <v>0.82</v>
      </c>
      <c r="G331" s="14">
        <v>20.5</v>
      </c>
      <c r="J331" s="61">
        <v>0.82</v>
      </c>
      <c r="K331" s="61">
        <v>20.5</v>
      </c>
    </row>
    <row r="332" spans="1:11" x14ac:dyDescent="0.25">
      <c r="A332" s="10"/>
      <c r="B332" s="11" t="s">
        <v>498</v>
      </c>
      <c r="C332" s="10" t="s">
        <v>499</v>
      </c>
      <c r="D332" s="12" t="s">
        <v>149</v>
      </c>
      <c r="E332" s="13">
        <v>25</v>
      </c>
      <c r="F332" s="14">
        <v>0.76</v>
      </c>
      <c r="G332" s="14">
        <v>19</v>
      </c>
      <c r="J332" s="61">
        <v>0.76</v>
      </c>
      <c r="K332" s="61">
        <v>19</v>
      </c>
    </row>
    <row r="333" spans="1:11" x14ac:dyDescent="0.25">
      <c r="A333" s="10"/>
      <c r="B333" s="11" t="s">
        <v>500</v>
      </c>
      <c r="C333" s="10" t="s">
        <v>318</v>
      </c>
      <c r="D333" s="12" t="s">
        <v>149</v>
      </c>
      <c r="E333" s="13">
        <v>25</v>
      </c>
      <c r="F333" s="14">
        <v>0.92</v>
      </c>
      <c r="G333" s="14">
        <v>23</v>
      </c>
      <c r="J333" s="61">
        <v>0.92</v>
      </c>
      <c r="K333" s="61">
        <v>23</v>
      </c>
    </row>
    <row r="334" spans="1:11" x14ac:dyDescent="0.25">
      <c r="A334" s="10"/>
      <c r="B334" s="11" t="s">
        <v>501</v>
      </c>
      <c r="C334" s="10" t="s">
        <v>502</v>
      </c>
      <c r="D334" s="12" t="s">
        <v>149</v>
      </c>
      <c r="E334" s="13">
        <v>25</v>
      </c>
      <c r="F334" s="14">
        <v>0.96</v>
      </c>
      <c r="G334" s="14">
        <v>24</v>
      </c>
      <c r="J334" s="61">
        <v>0.96</v>
      </c>
      <c r="K334" s="61">
        <v>24</v>
      </c>
    </row>
    <row r="335" spans="1:11" x14ac:dyDescent="0.25">
      <c r="A335" s="4"/>
      <c r="B335" s="5"/>
      <c r="C335" s="6" t="s">
        <v>503</v>
      </c>
      <c r="D335" s="7" t="s">
        <v>7</v>
      </c>
      <c r="E335" s="8"/>
      <c r="F335" s="9"/>
      <c r="G335" s="9" t="s">
        <v>7</v>
      </c>
      <c r="J335" s="61"/>
      <c r="K335" s="61" t="s">
        <v>7</v>
      </c>
    </row>
    <row r="336" spans="1:11" x14ac:dyDescent="0.25">
      <c r="A336" s="10"/>
      <c r="B336" s="11" t="s">
        <v>504</v>
      </c>
      <c r="C336" s="10" t="s">
        <v>505</v>
      </c>
      <c r="D336" s="12" t="s">
        <v>149</v>
      </c>
      <c r="E336" s="13">
        <v>25</v>
      </c>
      <c r="F336" s="14">
        <v>0.72</v>
      </c>
      <c r="G336" s="14">
        <v>18</v>
      </c>
      <c r="J336" s="61">
        <v>0.72</v>
      </c>
      <c r="K336" s="61">
        <v>18</v>
      </c>
    </row>
    <row r="337" spans="1:11" x14ac:dyDescent="0.25">
      <c r="A337" s="10"/>
      <c r="B337" s="11" t="s">
        <v>506</v>
      </c>
      <c r="C337" s="10" t="s">
        <v>507</v>
      </c>
      <c r="D337" s="12" t="s">
        <v>149</v>
      </c>
      <c r="E337" s="13">
        <v>25</v>
      </c>
      <c r="F337" s="14">
        <v>0.72</v>
      </c>
      <c r="G337" s="14">
        <v>18</v>
      </c>
      <c r="J337" s="61">
        <v>0.72</v>
      </c>
      <c r="K337" s="61">
        <v>18</v>
      </c>
    </row>
    <row r="338" spans="1:11" x14ac:dyDescent="0.25">
      <c r="A338" s="10"/>
      <c r="B338" s="11" t="s">
        <v>508</v>
      </c>
      <c r="C338" s="10" t="s">
        <v>509</v>
      </c>
      <c r="D338" s="12" t="s">
        <v>149</v>
      </c>
      <c r="E338" s="13">
        <v>25</v>
      </c>
      <c r="F338" s="14">
        <v>0.82</v>
      </c>
      <c r="G338" s="14">
        <v>20.5</v>
      </c>
      <c r="J338" s="61">
        <v>0.82</v>
      </c>
      <c r="K338" s="61">
        <v>20.5</v>
      </c>
    </row>
    <row r="339" spans="1:11" x14ac:dyDescent="0.25">
      <c r="A339" s="10"/>
      <c r="B339" s="11" t="s">
        <v>510</v>
      </c>
      <c r="C339" s="10" t="s">
        <v>511</v>
      </c>
      <c r="D339" s="12" t="s">
        <v>149</v>
      </c>
      <c r="E339" s="13">
        <v>25</v>
      </c>
      <c r="F339" s="14">
        <v>0.78</v>
      </c>
      <c r="G339" s="14">
        <v>19.5</v>
      </c>
      <c r="J339" s="61">
        <v>0.78</v>
      </c>
      <c r="K339" s="61">
        <v>19.5</v>
      </c>
    </row>
    <row r="340" spans="1:11" x14ac:dyDescent="0.25">
      <c r="A340" s="10"/>
      <c r="B340" s="11" t="s">
        <v>512</v>
      </c>
      <c r="C340" s="10" t="s">
        <v>513</v>
      </c>
      <c r="D340" s="12" t="s">
        <v>446</v>
      </c>
      <c r="E340" s="13">
        <v>25</v>
      </c>
      <c r="F340" s="14">
        <v>0.88</v>
      </c>
      <c r="G340" s="14">
        <v>22</v>
      </c>
      <c r="J340" s="61">
        <v>0.88</v>
      </c>
      <c r="K340" s="61">
        <v>22</v>
      </c>
    </row>
    <row r="341" spans="1:11" x14ac:dyDescent="0.25">
      <c r="A341" s="10"/>
      <c r="B341" s="11" t="s">
        <v>514</v>
      </c>
      <c r="C341" s="10" t="s">
        <v>515</v>
      </c>
      <c r="D341" s="12" t="s">
        <v>149</v>
      </c>
      <c r="E341" s="13">
        <v>25</v>
      </c>
      <c r="F341" s="14">
        <v>0.84</v>
      </c>
      <c r="G341" s="14">
        <v>21</v>
      </c>
      <c r="J341" s="61">
        <v>0.84</v>
      </c>
      <c r="K341" s="61">
        <v>21</v>
      </c>
    </row>
    <row r="342" spans="1:11" x14ac:dyDescent="0.25">
      <c r="A342" s="10"/>
      <c r="B342" s="11" t="s">
        <v>516</v>
      </c>
      <c r="C342" s="10" t="s">
        <v>517</v>
      </c>
      <c r="D342" s="12" t="s">
        <v>149</v>
      </c>
      <c r="E342" s="13">
        <v>25</v>
      </c>
      <c r="F342" s="14">
        <v>0.78</v>
      </c>
      <c r="G342" s="14">
        <v>19.5</v>
      </c>
      <c r="J342" s="61">
        <v>0.78</v>
      </c>
      <c r="K342" s="61">
        <v>19.5</v>
      </c>
    </row>
    <row r="343" spans="1:11" x14ac:dyDescent="0.25">
      <c r="A343" s="10"/>
      <c r="B343" s="11" t="s">
        <v>518</v>
      </c>
      <c r="C343" s="10" t="s">
        <v>519</v>
      </c>
      <c r="D343" s="12" t="s">
        <v>149</v>
      </c>
      <c r="E343" s="13">
        <v>25</v>
      </c>
      <c r="F343" s="14">
        <v>0.84</v>
      </c>
      <c r="G343" s="14">
        <v>21</v>
      </c>
      <c r="J343" s="61">
        <v>0.84</v>
      </c>
      <c r="K343" s="61">
        <v>21</v>
      </c>
    </row>
    <row r="344" spans="1:11" x14ac:dyDescent="0.25">
      <c r="A344" s="10"/>
      <c r="B344" s="11" t="s">
        <v>520</v>
      </c>
      <c r="C344" s="10" t="s">
        <v>521</v>
      </c>
      <c r="D344" s="12" t="s">
        <v>149</v>
      </c>
      <c r="E344" s="13">
        <v>25</v>
      </c>
      <c r="F344" s="14">
        <v>0.84</v>
      </c>
      <c r="G344" s="14">
        <v>21</v>
      </c>
      <c r="J344" s="61">
        <v>0.84</v>
      </c>
      <c r="K344" s="61">
        <v>21</v>
      </c>
    </row>
    <row r="345" spans="1:11" x14ac:dyDescent="0.25">
      <c r="A345" s="4"/>
      <c r="B345" s="5"/>
      <c r="C345" s="6" t="s">
        <v>522</v>
      </c>
      <c r="D345" s="7" t="s">
        <v>7</v>
      </c>
      <c r="E345" s="8"/>
      <c r="F345" s="9"/>
      <c r="G345" s="9" t="s">
        <v>7</v>
      </c>
      <c r="J345" s="61"/>
      <c r="K345" s="61" t="s">
        <v>7</v>
      </c>
    </row>
    <row r="346" spans="1:11" x14ac:dyDescent="0.25">
      <c r="A346" s="10"/>
      <c r="B346" s="11" t="s">
        <v>523</v>
      </c>
      <c r="C346" s="10" t="s">
        <v>524</v>
      </c>
      <c r="D346" s="12" t="s">
        <v>446</v>
      </c>
      <c r="E346" s="13">
        <v>25</v>
      </c>
      <c r="F346" s="14">
        <v>0.57999999999999996</v>
      </c>
      <c r="G346" s="14">
        <v>14.5</v>
      </c>
      <c r="J346" s="61">
        <v>0.57999999999999996</v>
      </c>
      <c r="K346" s="61">
        <v>14.5</v>
      </c>
    </row>
    <row r="347" spans="1:11" x14ac:dyDescent="0.25">
      <c r="A347" s="10"/>
      <c r="B347" s="11" t="s">
        <v>525</v>
      </c>
      <c r="C347" s="10" t="s">
        <v>526</v>
      </c>
      <c r="D347" s="12" t="s">
        <v>38</v>
      </c>
      <c r="E347" s="13">
        <v>50</v>
      </c>
      <c r="F347" s="14">
        <v>0.46</v>
      </c>
      <c r="G347" s="14">
        <v>23</v>
      </c>
      <c r="J347" s="61">
        <v>0.46</v>
      </c>
      <c r="K347" s="61">
        <v>23</v>
      </c>
    </row>
    <row r="348" spans="1:11" x14ac:dyDescent="0.25">
      <c r="A348" s="10"/>
      <c r="B348" s="11" t="s">
        <v>527</v>
      </c>
      <c r="C348" s="10" t="s">
        <v>528</v>
      </c>
      <c r="D348" s="12" t="s">
        <v>38</v>
      </c>
      <c r="E348" s="13">
        <v>50</v>
      </c>
      <c r="F348" s="14">
        <v>0.38</v>
      </c>
      <c r="G348" s="14">
        <v>19</v>
      </c>
      <c r="J348" s="61">
        <v>0.38</v>
      </c>
      <c r="K348" s="61">
        <v>19</v>
      </c>
    </row>
    <row r="349" spans="1:11" x14ac:dyDescent="0.25">
      <c r="A349" s="10"/>
      <c r="B349" s="11" t="s">
        <v>529</v>
      </c>
      <c r="C349" s="10" t="s">
        <v>530</v>
      </c>
      <c r="D349" s="12" t="s">
        <v>38</v>
      </c>
      <c r="E349" s="13">
        <v>50</v>
      </c>
      <c r="F349" s="14">
        <v>0.38</v>
      </c>
      <c r="G349" s="14">
        <v>19</v>
      </c>
      <c r="J349" s="61">
        <v>0.38</v>
      </c>
      <c r="K349" s="61">
        <v>19</v>
      </c>
    </row>
    <row r="350" spans="1:11" x14ac:dyDescent="0.25">
      <c r="A350" s="10"/>
      <c r="B350" s="11" t="s">
        <v>531</v>
      </c>
      <c r="C350" s="10" t="s">
        <v>532</v>
      </c>
      <c r="D350" s="12" t="s">
        <v>38</v>
      </c>
      <c r="E350" s="13">
        <v>50</v>
      </c>
      <c r="F350" s="14">
        <v>0.34</v>
      </c>
      <c r="G350" s="14">
        <v>17</v>
      </c>
      <c r="J350" s="61">
        <v>0.34</v>
      </c>
      <c r="K350" s="61">
        <v>17</v>
      </c>
    </row>
    <row r="351" spans="1:11" x14ac:dyDescent="0.25">
      <c r="A351" s="10"/>
      <c r="B351" s="11" t="s">
        <v>533</v>
      </c>
      <c r="C351" s="10" t="s">
        <v>534</v>
      </c>
      <c r="D351" s="12" t="s">
        <v>12</v>
      </c>
      <c r="E351" s="13">
        <v>50</v>
      </c>
      <c r="F351" s="14">
        <v>0.3</v>
      </c>
      <c r="G351" s="14">
        <v>15</v>
      </c>
      <c r="J351" s="61">
        <v>0.3</v>
      </c>
      <c r="K351" s="61">
        <v>15</v>
      </c>
    </row>
    <row r="352" spans="1:11" x14ac:dyDescent="0.25">
      <c r="A352" s="10"/>
      <c r="B352" s="11" t="s">
        <v>535</v>
      </c>
      <c r="C352" s="10" t="s">
        <v>536</v>
      </c>
      <c r="D352" s="12" t="s">
        <v>446</v>
      </c>
      <c r="E352" s="13">
        <v>50</v>
      </c>
      <c r="F352" s="14">
        <v>0.46</v>
      </c>
      <c r="G352" s="14">
        <v>23</v>
      </c>
      <c r="J352" s="61">
        <v>0.46</v>
      </c>
      <c r="K352" s="61">
        <v>23</v>
      </c>
    </row>
    <row r="353" spans="1:11" x14ac:dyDescent="0.25">
      <c r="A353" s="10"/>
      <c r="B353" s="11" t="s">
        <v>537</v>
      </c>
      <c r="C353" s="10" t="s">
        <v>538</v>
      </c>
      <c r="D353" s="12" t="s">
        <v>12</v>
      </c>
      <c r="E353" s="13">
        <v>50</v>
      </c>
      <c r="F353" s="14">
        <v>0.42</v>
      </c>
      <c r="G353" s="14">
        <v>21</v>
      </c>
      <c r="J353" s="61">
        <v>0.42</v>
      </c>
      <c r="K353" s="61">
        <v>21</v>
      </c>
    </row>
    <row r="354" spans="1:11" x14ac:dyDescent="0.25">
      <c r="A354" s="10"/>
      <c r="B354" s="11" t="s">
        <v>539</v>
      </c>
      <c r="C354" s="10" t="s">
        <v>540</v>
      </c>
      <c r="D354" s="12" t="s">
        <v>12</v>
      </c>
      <c r="E354" s="13">
        <v>50</v>
      </c>
      <c r="F354" s="14">
        <v>0.3</v>
      </c>
      <c r="G354" s="14">
        <v>15</v>
      </c>
      <c r="J354" s="61">
        <v>0.3</v>
      </c>
      <c r="K354" s="61">
        <v>15</v>
      </c>
    </row>
    <row r="355" spans="1:11" x14ac:dyDescent="0.25">
      <c r="A355" s="10"/>
      <c r="B355" s="11" t="s">
        <v>541</v>
      </c>
      <c r="C355" s="10" t="s">
        <v>542</v>
      </c>
      <c r="D355" s="12" t="s">
        <v>38</v>
      </c>
      <c r="E355" s="13">
        <v>50</v>
      </c>
      <c r="F355" s="14">
        <v>0.54</v>
      </c>
      <c r="G355" s="14">
        <v>27</v>
      </c>
      <c r="J355" s="61">
        <v>0.54</v>
      </c>
      <c r="K355" s="61">
        <v>27</v>
      </c>
    </row>
    <row r="356" spans="1:11" x14ac:dyDescent="0.25">
      <c r="A356" s="10"/>
      <c r="B356" s="11" t="s">
        <v>543</v>
      </c>
      <c r="C356" s="10" t="s">
        <v>544</v>
      </c>
      <c r="D356" s="12" t="s">
        <v>12</v>
      </c>
      <c r="E356" s="13">
        <v>50</v>
      </c>
      <c r="F356" s="14">
        <v>0.54</v>
      </c>
      <c r="G356" s="14">
        <v>27</v>
      </c>
      <c r="J356" s="61">
        <v>0.54</v>
      </c>
      <c r="K356" s="61">
        <v>27</v>
      </c>
    </row>
    <row r="357" spans="1:11" x14ac:dyDescent="0.25">
      <c r="A357" s="10"/>
      <c r="B357" s="11" t="s">
        <v>545</v>
      </c>
      <c r="C357" s="10" t="s">
        <v>546</v>
      </c>
      <c r="D357" s="12" t="s">
        <v>12</v>
      </c>
      <c r="E357" s="13">
        <v>50</v>
      </c>
      <c r="F357" s="14">
        <v>0.44</v>
      </c>
      <c r="G357" s="14">
        <v>22</v>
      </c>
      <c r="J357" s="61">
        <v>0.44</v>
      </c>
      <c r="K357" s="61">
        <v>22</v>
      </c>
    </row>
    <row r="358" spans="1:11" x14ac:dyDescent="0.25">
      <c r="A358" s="10"/>
      <c r="B358" s="11" t="s">
        <v>547</v>
      </c>
      <c r="C358" s="10" t="s">
        <v>548</v>
      </c>
      <c r="D358" s="12" t="s">
        <v>38</v>
      </c>
      <c r="E358" s="13">
        <v>50</v>
      </c>
      <c r="F358" s="14">
        <v>0.34</v>
      </c>
      <c r="G358" s="14">
        <v>17</v>
      </c>
      <c r="J358" s="61">
        <v>0.34</v>
      </c>
      <c r="K358" s="61">
        <v>17</v>
      </c>
    </row>
    <row r="359" spans="1:11" x14ac:dyDescent="0.25">
      <c r="A359" s="10"/>
      <c r="B359" s="11" t="s">
        <v>549</v>
      </c>
      <c r="C359" s="10" t="s">
        <v>550</v>
      </c>
      <c r="D359" s="12" t="s">
        <v>38</v>
      </c>
      <c r="E359" s="13">
        <v>50</v>
      </c>
      <c r="F359" s="14">
        <v>0.42</v>
      </c>
      <c r="G359" s="14">
        <v>21</v>
      </c>
      <c r="J359" s="61">
        <v>0.42</v>
      </c>
      <c r="K359" s="61">
        <v>21</v>
      </c>
    </row>
    <row r="360" spans="1:11" x14ac:dyDescent="0.25">
      <c r="A360" s="10"/>
      <c r="B360" s="11" t="s">
        <v>551</v>
      </c>
      <c r="C360" s="10" t="s">
        <v>552</v>
      </c>
      <c r="D360" s="12" t="s">
        <v>38</v>
      </c>
      <c r="E360" s="13">
        <v>50</v>
      </c>
      <c r="F360" s="14">
        <v>0.46</v>
      </c>
      <c r="G360" s="14">
        <v>23</v>
      </c>
      <c r="J360" s="61">
        <v>0.46</v>
      </c>
      <c r="K360" s="61">
        <v>23</v>
      </c>
    </row>
    <row r="361" spans="1:11" x14ac:dyDescent="0.25">
      <c r="A361" s="10"/>
      <c r="B361" s="11" t="s">
        <v>553</v>
      </c>
      <c r="C361" s="10" t="s">
        <v>554</v>
      </c>
      <c r="D361" s="12" t="s">
        <v>12</v>
      </c>
      <c r="E361" s="13">
        <v>50</v>
      </c>
      <c r="F361" s="14">
        <v>0.38</v>
      </c>
      <c r="G361" s="14">
        <v>19</v>
      </c>
      <c r="J361" s="61">
        <v>0.38</v>
      </c>
      <c r="K361" s="61">
        <v>19</v>
      </c>
    </row>
    <row r="362" spans="1:11" x14ac:dyDescent="0.25">
      <c r="A362" s="4"/>
      <c r="B362" s="5"/>
      <c r="C362" s="6" t="s">
        <v>555</v>
      </c>
      <c r="D362" s="7" t="s">
        <v>7</v>
      </c>
      <c r="E362" s="8"/>
      <c r="F362" s="9"/>
      <c r="G362" s="9" t="s">
        <v>7</v>
      </c>
      <c r="J362" s="61"/>
      <c r="K362" s="61" t="s">
        <v>7</v>
      </c>
    </row>
    <row r="363" spans="1:11" x14ac:dyDescent="0.25">
      <c r="A363" s="10"/>
      <c r="B363" s="11" t="s">
        <v>556</v>
      </c>
      <c r="C363" s="10" t="s">
        <v>557</v>
      </c>
      <c r="D363" s="12" t="s">
        <v>446</v>
      </c>
      <c r="E363" s="13">
        <v>25</v>
      </c>
      <c r="F363" s="14">
        <v>0.66</v>
      </c>
      <c r="G363" s="14">
        <v>16.5</v>
      </c>
      <c r="J363" s="61">
        <v>0.66</v>
      </c>
      <c r="K363" s="61">
        <v>16.5</v>
      </c>
    </row>
    <row r="364" spans="1:11" x14ac:dyDescent="0.25">
      <c r="A364" s="10"/>
      <c r="B364" s="11" t="s">
        <v>558</v>
      </c>
      <c r="C364" s="10" t="s">
        <v>559</v>
      </c>
      <c r="D364" s="12" t="s">
        <v>446</v>
      </c>
      <c r="E364" s="13">
        <v>25</v>
      </c>
      <c r="F364" s="14">
        <v>0.88</v>
      </c>
      <c r="G364" s="14">
        <v>22</v>
      </c>
      <c r="J364" s="61">
        <v>0.88</v>
      </c>
      <c r="K364" s="61">
        <v>22</v>
      </c>
    </row>
    <row r="365" spans="1:11" x14ac:dyDescent="0.25">
      <c r="A365" s="10"/>
      <c r="B365" s="11" t="s">
        <v>560</v>
      </c>
      <c r="C365" s="10" t="s">
        <v>561</v>
      </c>
      <c r="D365" s="12" t="s">
        <v>446</v>
      </c>
      <c r="E365" s="13">
        <v>25</v>
      </c>
      <c r="F365" s="14">
        <v>0.72</v>
      </c>
      <c r="G365" s="14">
        <v>18</v>
      </c>
      <c r="J365" s="61">
        <v>0.72</v>
      </c>
      <c r="K365" s="61">
        <v>18</v>
      </c>
    </row>
    <row r="366" spans="1:11" x14ac:dyDescent="0.25">
      <c r="A366" s="10"/>
      <c r="B366" s="11" t="s">
        <v>562</v>
      </c>
      <c r="C366" s="10" t="s">
        <v>563</v>
      </c>
      <c r="D366" s="12" t="s">
        <v>446</v>
      </c>
      <c r="E366" s="13">
        <v>25</v>
      </c>
      <c r="F366" s="14">
        <v>0.74</v>
      </c>
      <c r="G366" s="14">
        <v>18.5</v>
      </c>
      <c r="J366" s="61">
        <v>0.74</v>
      </c>
      <c r="K366" s="61">
        <v>18.5</v>
      </c>
    </row>
    <row r="367" spans="1:11" x14ac:dyDescent="0.25">
      <c r="A367" s="4"/>
      <c r="B367" s="5"/>
      <c r="C367" s="6" t="s">
        <v>564</v>
      </c>
      <c r="D367" s="7" t="s">
        <v>7</v>
      </c>
      <c r="E367" s="8"/>
      <c r="F367" s="9"/>
      <c r="G367" s="9" t="s">
        <v>7</v>
      </c>
      <c r="J367" s="61"/>
      <c r="K367" s="61" t="s">
        <v>7</v>
      </c>
    </row>
    <row r="368" spans="1:11" x14ac:dyDescent="0.25">
      <c r="A368" s="10"/>
      <c r="B368" s="11" t="s">
        <v>565</v>
      </c>
      <c r="C368" s="10" t="s">
        <v>566</v>
      </c>
      <c r="D368" s="12" t="s">
        <v>567</v>
      </c>
      <c r="E368" s="13">
        <v>25</v>
      </c>
      <c r="F368" s="14">
        <v>0.76</v>
      </c>
      <c r="G368" s="14">
        <v>19</v>
      </c>
      <c r="J368" s="61">
        <v>0.76</v>
      </c>
      <c r="K368" s="61">
        <v>19</v>
      </c>
    </row>
    <row r="369" spans="1:11" x14ac:dyDescent="0.25">
      <c r="A369" s="10"/>
      <c r="B369" s="11" t="s">
        <v>568</v>
      </c>
      <c r="C369" s="10" t="s">
        <v>569</v>
      </c>
      <c r="D369" s="12" t="s">
        <v>567</v>
      </c>
      <c r="E369" s="13">
        <v>25</v>
      </c>
      <c r="F369" s="14">
        <v>0.78</v>
      </c>
      <c r="G369" s="14">
        <v>19.5</v>
      </c>
      <c r="J369" s="61">
        <v>0.78</v>
      </c>
      <c r="K369" s="61">
        <v>19.5</v>
      </c>
    </row>
    <row r="370" spans="1:11" x14ac:dyDescent="0.25">
      <c r="A370" s="10"/>
      <c r="B370" s="11" t="s">
        <v>570</v>
      </c>
      <c r="C370" s="10" t="s">
        <v>571</v>
      </c>
      <c r="D370" s="12" t="s">
        <v>572</v>
      </c>
      <c r="E370" s="13">
        <v>25</v>
      </c>
      <c r="F370" s="14">
        <v>0.76</v>
      </c>
      <c r="G370" s="14">
        <v>19</v>
      </c>
      <c r="J370" s="61">
        <v>0.76</v>
      </c>
      <c r="K370" s="61">
        <v>19</v>
      </c>
    </row>
    <row r="371" spans="1:11" x14ac:dyDescent="0.25">
      <c r="A371" s="10"/>
      <c r="B371" s="11" t="s">
        <v>573</v>
      </c>
      <c r="C371" s="10" t="s">
        <v>574</v>
      </c>
      <c r="D371" s="12" t="s">
        <v>567</v>
      </c>
      <c r="E371" s="13">
        <v>25</v>
      </c>
      <c r="F371" s="14">
        <v>0.78</v>
      </c>
      <c r="G371" s="14">
        <v>19.5</v>
      </c>
      <c r="J371" s="61">
        <v>0.78</v>
      </c>
      <c r="K371" s="61">
        <v>19.5</v>
      </c>
    </row>
    <row r="372" spans="1:11" x14ac:dyDescent="0.25">
      <c r="A372" s="10"/>
      <c r="B372" s="11" t="s">
        <v>575</v>
      </c>
      <c r="C372" s="10" t="s">
        <v>576</v>
      </c>
      <c r="D372" s="12" t="s">
        <v>572</v>
      </c>
      <c r="E372" s="13">
        <v>25</v>
      </c>
      <c r="F372" s="14">
        <v>0.68</v>
      </c>
      <c r="G372" s="14">
        <v>17</v>
      </c>
      <c r="J372" s="61">
        <v>0.68</v>
      </c>
      <c r="K372" s="61">
        <v>17</v>
      </c>
    </row>
    <row r="373" spans="1:11" x14ac:dyDescent="0.25">
      <c r="A373" s="10"/>
      <c r="B373" s="11" t="s">
        <v>577</v>
      </c>
      <c r="C373" s="10" t="s">
        <v>578</v>
      </c>
      <c r="D373" s="12" t="s">
        <v>572</v>
      </c>
      <c r="E373" s="13">
        <v>25</v>
      </c>
      <c r="F373" s="14">
        <v>0.78</v>
      </c>
      <c r="G373" s="14">
        <v>19.5</v>
      </c>
      <c r="J373" s="61">
        <v>0.78</v>
      </c>
      <c r="K373" s="61">
        <v>19.5</v>
      </c>
    </row>
    <row r="374" spans="1:11" x14ac:dyDescent="0.25">
      <c r="A374" s="10"/>
      <c r="B374" s="11" t="s">
        <v>579</v>
      </c>
      <c r="C374" s="10" t="s">
        <v>580</v>
      </c>
      <c r="D374" s="12" t="s">
        <v>572</v>
      </c>
      <c r="E374" s="13">
        <v>25</v>
      </c>
      <c r="F374" s="14">
        <v>0.84</v>
      </c>
      <c r="G374" s="14">
        <v>21</v>
      </c>
      <c r="J374" s="61">
        <v>0.84</v>
      </c>
      <c r="K374" s="61">
        <v>21</v>
      </c>
    </row>
    <row r="375" spans="1:11" x14ac:dyDescent="0.25">
      <c r="A375" s="10"/>
      <c r="B375" s="11" t="s">
        <v>581</v>
      </c>
      <c r="C375" s="10" t="s">
        <v>582</v>
      </c>
      <c r="D375" s="12" t="s">
        <v>572</v>
      </c>
      <c r="E375" s="13">
        <v>25</v>
      </c>
      <c r="F375" s="14">
        <v>0.74</v>
      </c>
      <c r="G375" s="14">
        <v>18.5</v>
      </c>
      <c r="J375" s="61">
        <v>0.74</v>
      </c>
      <c r="K375" s="61">
        <v>18.5</v>
      </c>
    </row>
    <row r="376" spans="1:11" x14ac:dyDescent="0.25">
      <c r="A376" s="10"/>
      <c r="B376" s="11" t="s">
        <v>583</v>
      </c>
      <c r="C376" s="10" t="s">
        <v>584</v>
      </c>
      <c r="D376" s="12" t="s">
        <v>572</v>
      </c>
      <c r="E376" s="13">
        <v>25</v>
      </c>
      <c r="F376" s="14">
        <v>0.82</v>
      </c>
      <c r="G376" s="14">
        <v>20.5</v>
      </c>
      <c r="J376" s="61">
        <v>0.82</v>
      </c>
      <c r="K376" s="61">
        <v>20.5</v>
      </c>
    </row>
    <row r="377" spans="1:11" x14ac:dyDescent="0.25">
      <c r="A377" s="10"/>
      <c r="B377" s="11" t="s">
        <v>585</v>
      </c>
      <c r="C377" s="10" t="s">
        <v>586</v>
      </c>
      <c r="D377" s="12" t="s">
        <v>572</v>
      </c>
      <c r="E377" s="13">
        <v>25</v>
      </c>
      <c r="F377" s="14">
        <v>0.78</v>
      </c>
      <c r="G377" s="14">
        <v>19.5</v>
      </c>
      <c r="J377" s="61">
        <v>0.78</v>
      </c>
      <c r="K377" s="61">
        <v>19.5</v>
      </c>
    </row>
    <row r="378" spans="1:11" x14ac:dyDescent="0.25">
      <c r="A378" s="10"/>
      <c r="B378" s="11" t="s">
        <v>587</v>
      </c>
      <c r="C378" s="10" t="s">
        <v>588</v>
      </c>
      <c r="D378" s="12" t="s">
        <v>567</v>
      </c>
      <c r="E378" s="13">
        <v>25</v>
      </c>
      <c r="F378" s="14">
        <v>0.78</v>
      </c>
      <c r="G378" s="14">
        <v>19.5</v>
      </c>
      <c r="J378" s="61">
        <v>0.78</v>
      </c>
      <c r="K378" s="61">
        <v>19.5</v>
      </c>
    </row>
    <row r="379" spans="1:11" x14ac:dyDescent="0.25">
      <c r="A379" s="10"/>
      <c r="B379" s="11" t="s">
        <v>589</v>
      </c>
      <c r="C379" s="10" t="s">
        <v>590</v>
      </c>
      <c r="D379" s="12" t="s">
        <v>572</v>
      </c>
      <c r="E379" s="13">
        <v>25</v>
      </c>
      <c r="F379" s="14">
        <v>0.78</v>
      </c>
      <c r="G379" s="14">
        <v>19.5</v>
      </c>
      <c r="J379" s="61">
        <v>0.78</v>
      </c>
      <c r="K379" s="61">
        <v>19.5</v>
      </c>
    </row>
    <row r="380" spans="1:11" x14ac:dyDescent="0.25">
      <c r="A380" s="10"/>
      <c r="B380" s="11" t="s">
        <v>591</v>
      </c>
      <c r="C380" s="10" t="s">
        <v>592</v>
      </c>
      <c r="D380" s="12" t="s">
        <v>572</v>
      </c>
      <c r="E380" s="13">
        <v>25</v>
      </c>
      <c r="F380" s="14">
        <v>0.78</v>
      </c>
      <c r="G380" s="14">
        <v>19.5</v>
      </c>
      <c r="J380" s="61">
        <v>0.78</v>
      </c>
      <c r="K380" s="61">
        <v>19.5</v>
      </c>
    </row>
    <row r="381" spans="1:11" x14ac:dyDescent="0.25">
      <c r="A381" s="10"/>
      <c r="B381" s="11" t="s">
        <v>593</v>
      </c>
      <c r="C381" s="10" t="s">
        <v>594</v>
      </c>
      <c r="D381" s="12" t="s">
        <v>572</v>
      </c>
      <c r="E381" s="13">
        <v>25</v>
      </c>
      <c r="F381" s="14">
        <v>0.78</v>
      </c>
      <c r="G381" s="14">
        <v>19.5</v>
      </c>
      <c r="J381" s="61">
        <v>0.78</v>
      </c>
      <c r="K381" s="61">
        <v>19.5</v>
      </c>
    </row>
    <row r="382" spans="1:11" x14ac:dyDescent="0.25">
      <c r="A382" s="10"/>
      <c r="B382" s="11" t="s">
        <v>595</v>
      </c>
      <c r="C382" s="10" t="s">
        <v>596</v>
      </c>
      <c r="D382" s="12" t="s">
        <v>567</v>
      </c>
      <c r="E382" s="13">
        <v>25</v>
      </c>
      <c r="F382" s="14">
        <v>0.78</v>
      </c>
      <c r="G382" s="14">
        <v>19.5</v>
      </c>
      <c r="J382" s="61">
        <v>0.78</v>
      </c>
      <c r="K382" s="61">
        <v>19.5</v>
      </c>
    </row>
    <row r="383" spans="1:11" x14ac:dyDescent="0.25">
      <c r="A383" s="4"/>
      <c r="B383" s="5"/>
      <c r="C383" s="6" t="s">
        <v>597</v>
      </c>
      <c r="D383" s="7" t="s">
        <v>7</v>
      </c>
      <c r="E383" s="8"/>
      <c r="F383" s="9"/>
      <c r="G383" s="9" t="s">
        <v>7</v>
      </c>
      <c r="J383" s="61"/>
      <c r="K383" s="61" t="s">
        <v>7</v>
      </c>
    </row>
    <row r="384" spans="1:11" x14ac:dyDescent="0.25">
      <c r="A384" s="10"/>
      <c r="B384" s="11" t="s">
        <v>598</v>
      </c>
      <c r="C384" s="10" t="s">
        <v>599</v>
      </c>
      <c r="D384" s="12" t="s">
        <v>600</v>
      </c>
      <c r="E384" s="13">
        <v>100</v>
      </c>
      <c r="F384" s="14">
        <v>0.24</v>
      </c>
      <c r="G384" s="14">
        <v>24</v>
      </c>
      <c r="J384" s="61">
        <v>0.24</v>
      </c>
      <c r="K384" s="61">
        <v>24</v>
      </c>
    </row>
    <row r="385" spans="1:11" x14ac:dyDescent="0.25">
      <c r="A385" s="10"/>
      <c r="B385" s="11" t="s">
        <v>601</v>
      </c>
      <c r="C385" s="10" t="s">
        <v>602</v>
      </c>
      <c r="D385" s="12" t="s">
        <v>603</v>
      </c>
      <c r="E385" s="13">
        <v>100</v>
      </c>
      <c r="F385" s="14">
        <v>0.13</v>
      </c>
      <c r="G385" s="14">
        <v>13</v>
      </c>
      <c r="J385" s="61">
        <v>0.13</v>
      </c>
      <c r="K385" s="61">
        <v>13</v>
      </c>
    </row>
    <row r="386" spans="1:11" x14ac:dyDescent="0.25">
      <c r="A386" s="10"/>
      <c r="B386" s="11" t="s">
        <v>604</v>
      </c>
      <c r="C386" s="10" t="s">
        <v>605</v>
      </c>
      <c r="D386" s="12" t="s">
        <v>600</v>
      </c>
      <c r="E386" s="13">
        <v>100</v>
      </c>
      <c r="F386" s="14">
        <v>0.28000000000000003</v>
      </c>
      <c r="G386" s="14">
        <v>28</v>
      </c>
      <c r="J386" s="61">
        <v>0.28000000000000003</v>
      </c>
      <c r="K386" s="61">
        <v>28</v>
      </c>
    </row>
    <row r="387" spans="1:11" x14ac:dyDescent="0.25">
      <c r="A387" s="10"/>
      <c r="B387" s="11" t="s">
        <v>606</v>
      </c>
      <c r="C387" s="10" t="s">
        <v>607</v>
      </c>
      <c r="D387" s="12" t="s">
        <v>600</v>
      </c>
      <c r="E387" s="13">
        <v>100</v>
      </c>
      <c r="F387" s="14">
        <v>0.16</v>
      </c>
      <c r="G387" s="14">
        <v>16</v>
      </c>
      <c r="J387" s="61">
        <v>0.16</v>
      </c>
      <c r="K387" s="61">
        <v>16</v>
      </c>
    </row>
    <row r="388" spans="1:11" x14ac:dyDescent="0.25">
      <c r="A388" s="10"/>
      <c r="B388" s="11" t="s">
        <v>608</v>
      </c>
      <c r="C388" s="10" t="s">
        <v>609</v>
      </c>
      <c r="D388" s="12" t="s">
        <v>600</v>
      </c>
      <c r="E388" s="13">
        <v>100</v>
      </c>
      <c r="F388" s="14">
        <v>0.1</v>
      </c>
      <c r="G388" s="14">
        <v>10</v>
      </c>
      <c r="J388" s="61">
        <v>0.1</v>
      </c>
      <c r="K388" s="61">
        <v>10</v>
      </c>
    </row>
    <row r="389" spans="1:11" x14ac:dyDescent="0.25">
      <c r="A389" s="10"/>
      <c r="B389" s="11" t="s">
        <v>610</v>
      </c>
      <c r="C389" s="10" t="s">
        <v>611</v>
      </c>
      <c r="D389" s="12" t="s">
        <v>600</v>
      </c>
      <c r="E389" s="13">
        <v>100</v>
      </c>
      <c r="F389" s="14">
        <v>0.1</v>
      </c>
      <c r="G389" s="14">
        <v>10</v>
      </c>
      <c r="J389" s="61">
        <v>0.1</v>
      </c>
      <c r="K389" s="61">
        <v>10</v>
      </c>
    </row>
    <row r="390" spans="1:11" x14ac:dyDescent="0.25">
      <c r="A390" s="4"/>
      <c r="B390" s="5"/>
      <c r="C390" s="6" t="s">
        <v>612</v>
      </c>
      <c r="D390" s="7" t="s">
        <v>7</v>
      </c>
      <c r="E390" s="8"/>
      <c r="F390" s="9"/>
      <c r="G390" s="9" t="s">
        <v>7</v>
      </c>
      <c r="J390" s="61"/>
      <c r="K390" s="61" t="s">
        <v>7</v>
      </c>
    </row>
    <row r="391" spans="1:11" x14ac:dyDescent="0.25">
      <c r="A391" s="10"/>
      <c r="B391" s="11" t="s">
        <v>613</v>
      </c>
      <c r="C391" s="10" t="s">
        <v>614</v>
      </c>
      <c r="D391" s="12" t="s">
        <v>615</v>
      </c>
      <c r="E391" s="13">
        <v>100</v>
      </c>
      <c r="F391" s="14">
        <v>0.24</v>
      </c>
      <c r="G391" s="14">
        <v>24</v>
      </c>
      <c r="J391" s="61">
        <v>0.24</v>
      </c>
      <c r="K391" s="61">
        <v>24</v>
      </c>
    </row>
    <row r="392" spans="1:11" x14ac:dyDescent="0.25">
      <c r="A392" s="10"/>
      <c r="B392" s="11" t="s">
        <v>616</v>
      </c>
      <c r="C392" s="10" t="s">
        <v>617</v>
      </c>
      <c r="D392" s="12" t="s">
        <v>615</v>
      </c>
      <c r="E392" s="13">
        <v>100</v>
      </c>
      <c r="F392" s="14">
        <v>0.24</v>
      </c>
      <c r="G392" s="14">
        <v>24</v>
      </c>
      <c r="J392" s="61">
        <v>0.24</v>
      </c>
      <c r="K392" s="61">
        <v>24</v>
      </c>
    </row>
    <row r="393" spans="1:11" x14ac:dyDescent="0.25">
      <c r="A393" s="10"/>
      <c r="B393" s="11" t="s">
        <v>618</v>
      </c>
      <c r="C393" s="10" t="s">
        <v>619</v>
      </c>
      <c r="D393" s="12" t="s">
        <v>615</v>
      </c>
      <c r="E393" s="13">
        <v>100</v>
      </c>
      <c r="F393" s="14">
        <v>0.24</v>
      </c>
      <c r="G393" s="14">
        <v>24</v>
      </c>
      <c r="J393" s="61">
        <v>0.24</v>
      </c>
      <c r="K393" s="61">
        <v>24</v>
      </c>
    </row>
    <row r="394" spans="1:11" x14ac:dyDescent="0.25">
      <c r="A394" s="10"/>
      <c r="B394" s="11" t="s">
        <v>620</v>
      </c>
      <c r="C394" s="10" t="s">
        <v>621</v>
      </c>
      <c r="D394" s="12" t="s">
        <v>615</v>
      </c>
      <c r="E394" s="13">
        <v>100</v>
      </c>
      <c r="F394" s="14">
        <v>0.24</v>
      </c>
      <c r="G394" s="14">
        <v>24</v>
      </c>
      <c r="J394" s="61">
        <v>0.24</v>
      </c>
      <c r="K394" s="61">
        <v>24</v>
      </c>
    </row>
    <row r="395" spans="1:11" x14ac:dyDescent="0.25">
      <c r="A395" s="10"/>
      <c r="B395" s="11" t="s">
        <v>622</v>
      </c>
      <c r="C395" s="10" t="s">
        <v>623</v>
      </c>
      <c r="D395" s="12" t="s">
        <v>615</v>
      </c>
      <c r="E395" s="13">
        <v>100</v>
      </c>
      <c r="F395" s="14">
        <v>0.32</v>
      </c>
      <c r="G395" s="14">
        <v>32</v>
      </c>
      <c r="J395" s="61">
        <v>0.32</v>
      </c>
      <c r="K395" s="61">
        <v>32</v>
      </c>
    </row>
    <row r="396" spans="1:11" x14ac:dyDescent="0.25">
      <c r="A396" s="4"/>
      <c r="B396" s="5"/>
      <c r="C396" s="6" t="s">
        <v>624</v>
      </c>
      <c r="D396" s="7" t="s">
        <v>7</v>
      </c>
      <c r="E396" s="8"/>
      <c r="F396" s="9"/>
      <c r="G396" s="9" t="s">
        <v>7</v>
      </c>
      <c r="J396" s="61"/>
      <c r="K396" s="61" t="s">
        <v>7</v>
      </c>
    </row>
    <row r="397" spans="1:11" x14ac:dyDescent="0.25">
      <c r="A397" s="10"/>
      <c r="B397" s="11" t="s">
        <v>625</v>
      </c>
      <c r="C397" s="10" t="s">
        <v>626</v>
      </c>
      <c r="D397" s="12" t="s">
        <v>12</v>
      </c>
      <c r="E397" s="13">
        <v>50</v>
      </c>
      <c r="F397" s="14">
        <v>0.44</v>
      </c>
      <c r="G397" s="14">
        <v>22</v>
      </c>
      <c r="J397" s="61">
        <v>0.44</v>
      </c>
      <c r="K397" s="61">
        <v>22</v>
      </c>
    </row>
    <row r="398" spans="1:11" x14ac:dyDescent="0.25">
      <c r="A398" s="10"/>
      <c r="B398" s="11" t="s">
        <v>627</v>
      </c>
      <c r="C398" s="10" t="s">
        <v>628</v>
      </c>
      <c r="D398" s="12" t="s">
        <v>12</v>
      </c>
      <c r="E398" s="13">
        <v>50</v>
      </c>
      <c r="F398" s="14">
        <v>0.46</v>
      </c>
      <c r="G398" s="14">
        <v>23</v>
      </c>
      <c r="J398" s="61">
        <v>0.46</v>
      </c>
      <c r="K398" s="61">
        <v>23</v>
      </c>
    </row>
    <row r="399" spans="1:11" x14ac:dyDescent="0.25">
      <c r="A399" s="10"/>
      <c r="B399" s="11" t="s">
        <v>629</v>
      </c>
      <c r="C399" s="10" t="s">
        <v>630</v>
      </c>
      <c r="D399" s="12" t="s">
        <v>631</v>
      </c>
      <c r="E399" s="13">
        <v>25</v>
      </c>
      <c r="F399" s="14">
        <v>4.88</v>
      </c>
      <c r="G399" s="14">
        <v>122</v>
      </c>
      <c r="J399" s="61">
        <v>4.88</v>
      </c>
      <c r="K399" s="61">
        <v>122</v>
      </c>
    </row>
    <row r="400" spans="1:11" x14ac:dyDescent="0.25">
      <c r="A400" s="10"/>
      <c r="B400" s="11" t="s">
        <v>632</v>
      </c>
      <c r="C400" s="10" t="s">
        <v>633</v>
      </c>
      <c r="D400" s="12" t="s">
        <v>634</v>
      </c>
      <c r="E400" s="13">
        <v>50</v>
      </c>
      <c r="F400" s="14">
        <v>0.36</v>
      </c>
      <c r="G400" s="14">
        <v>18</v>
      </c>
      <c r="J400" s="61">
        <v>0.36</v>
      </c>
      <c r="K400" s="61">
        <v>18</v>
      </c>
    </row>
    <row r="401" spans="1:11" x14ac:dyDescent="0.25">
      <c r="A401" s="10"/>
      <c r="B401" s="11" t="s">
        <v>635</v>
      </c>
      <c r="C401" s="10" t="s">
        <v>636</v>
      </c>
      <c r="D401" s="12" t="s">
        <v>600</v>
      </c>
      <c r="E401" s="13">
        <v>100</v>
      </c>
      <c r="F401" s="14">
        <v>0.18</v>
      </c>
      <c r="G401" s="14">
        <v>18</v>
      </c>
      <c r="J401" s="61">
        <v>0.18</v>
      </c>
      <c r="K401" s="61">
        <v>18</v>
      </c>
    </row>
    <row r="402" spans="1:11" x14ac:dyDescent="0.25">
      <c r="A402" s="10"/>
      <c r="B402" s="11" t="s">
        <v>637</v>
      </c>
      <c r="C402" s="10" t="s">
        <v>638</v>
      </c>
      <c r="D402" s="12" t="s">
        <v>631</v>
      </c>
      <c r="E402" s="13">
        <v>25</v>
      </c>
      <c r="F402" s="14">
        <v>4.82</v>
      </c>
      <c r="G402" s="14">
        <v>120.5</v>
      </c>
      <c r="J402" s="61">
        <v>4.82</v>
      </c>
      <c r="K402" s="61">
        <v>120.5</v>
      </c>
    </row>
    <row r="403" spans="1:11" x14ac:dyDescent="0.25">
      <c r="A403" s="10"/>
      <c r="B403" s="11" t="s">
        <v>639</v>
      </c>
      <c r="C403" s="10" t="s">
        <v>640</v>
      </c>
      <c r="D403" s="12" t="s">
        <v>631</v>
      </c>
      <c r="E403" s="13">
        <v>25</v>
      </c>
      <c r="F403" s="14">
        <v>2.88</v>
      </c>
      <c r="G403" s="14">
        <v>72</v>
      </c>
      <c r="J403" s="61">
        <v>2.88</v>
      </c>
      <c r="K403" s="61">
        <v>72</v>
      </c>
    </row>
    <row r="404" spans="1:11" x14ac:dyDescent="0.25">
      <c r="A404" s="10"/>
      <c r="B404" s="11" t="s">
        <v>641</v>
      </c>
      <c r="C404" s="10" t="s">
        <v>642</v>
      </c>
      <c r="D404" s="12" t="s">
        <v>631</v>
      </c>
      <c r="E404" s="13">
        <v>25</v>
      </c>
      <c r="F404" s="14">
        <v>5.18</v>
      </c>
      <c r="G404" s="14">
        <v>129.5</v>
      </c>
      <c r="J404" s="61">
        <v>5.18</v>
      </c>
      <c r="K404" s="61">
        <v>129.5</v>
      </c>
    </row>
    <row r="405" spans="1:11" x14ac:dyDescent="0.25">
      <c r="A405" s="10"/>
      <c r="B405" s="11" t="s">
        <v>643</v>
      </c>
      <c r="C405" s="10" t="s">
        <v>644</v>
      </c>
      <c r="D405" s="12" t="s">
        <v>153</v>
      </c>
      <c r="E405" s="13">
        <v>50</v>
      </c>
      <c r="F405" s="14">
        <v>0.3</v>
      </c>
      <c r="G405" s="14">
        <v>15</v>
      </c>
      <c r="J405" s="61">
        <v>0.3</v>
      </c>
      <c r="K405" s="61">
        <v>15</v>
      </c>
    </row>
    <row r="406" spans="1:11" x14ac:dyDescent="0.25">
      <c r="A406" s="10"/>
      <c r="B406" s="11" t="s">
        <v>645</v>
      </c>
      <c r="C406" s="10" t="s">
        <v>646</v>
      </c>
      <c r="D406" s="12" t="s">
        <v>71</v>
      </c>
      <c r="E406" s="13">
        <v>50</v>
      </c>
      <c r="F406" s="14">
        <v>0.38</v>
      </c>
      <c r="G406" s="14">
        <v>19</v>
      </c>
      <c r="J406" s="61">
        <v>0.38</v>
      </c>
      <c r="K406" s="61">
        <v>19</v>
      </c>
    </row>
    <row r="407" spans="1:11" x14ac:dyDescent="0.25">
      <c r="A407" s="10"/>
      <c r="B407" s="11" t="s">
        <v>647</v>
      </c>
      <c r="C407" s="10" t="s">
        <v>648</v>
      </c>
      <c r="D407" s="12" t="s">
        <v>600</v>
      </c>
      <c r="E407" s="13">
        <v>100</v>
      </c>
      <c r="F407" s="14">
        <v>0.08</v>
      </c>
      <c r="G407" s="14">
        <v>8</v>
      </c>
      <c r="J407" s="61">
        <v>0.08</v>
      </c>
      <c r="K407" s="61">
        <v>8</v>
      </c>
    </row>
    <row r="408" spans="1:11" x14ac:dyDescent="0.25">
      <c r="A408" s="10"/>
      <c r="B408" s="11" t="s">
        <v>649</v>
      </c>
      <c r="C408" s="10" t="s">
        <v>650</v>
      </c>
      <c r="D408" s="12" t="s">
        <v>631</v>
      </c>
      <c r="E408" s="13">
        <v>25</v>
      </c>
      <c r="F408" s="14">
        <v>2.98</v>
      </c>
      <c r="G408" s="14">
        <v>74.5</v>
      </c>
      <c r="J408" s="61">
        <v>2.98</v>
      </c>
      <c r="K408" s="61">
        <v>74.5</v>
      </c>
    </row>
    <row r="409" spans="1:11" x14ac:dyDescent="0.25">
      <c r="A409" s="10"/>
      <c r="B409" s="11" t="s">
        <v>651</v>
      </c>
      <c r="C409" s="10" t="s">
        <v>652</v>
      </c>
      <c r="D409" s="12" t="s">
        <v>653</v>
      </c>
      <c r="E409" s="13">
        <v>50</v>
      </c>
      <c r="F409" s="14">
        <v>0.48</v>
      </c>
      <c r="G409" s="14">
        <v>24</v>
      </c>
      <c r="J409" s="61">
        <v>0.48</v>
      </c>
      <c r="K409" s="61">
        <v>24</v>
      </c>
    </row>
    <row r="410" spans="1:11" x14ac:dyDescent="0.25">
      <c r="A410" s="10"/>
      <c r="B410" s="11" t="s">
        <v>654</v>
      </c>
      <c r="C410" s="10" t="s">
        <v>655</v>
      </c>
      <c r="D410" s="12" t="s">
        <v>12</v>
      </c>
      <c r="E410" s="13">
        <v>50</v>
      </c>
      <c r="F410" s="14">
        <v>0.57999999999999996</v>
      </c>
      <c r="G410" s="14">
        <v>29</v>
      </c>
      <c r="J410" s="61">
        <v>0.57999999999999996</v>
      </c>
      <c r="K410" s="61">
        <v>29</v>
      </c>
    </row>
    <row r="411" spans="1:11" x14ac:dyDescent="0.25">
      <c r="A411" s="10"/>
      <c r="B411" s="11" t="s">
        <v>656</v>
      </c>
      <c r="C411" s="10" t="s">
        <v>657</v>
      </c>
      <c r="D411" s="12" t="s">
        <v>12</v>
      </c>
      <c r="E411" s="13">
        <v>50</v>
      </c>
      <c r="F411" s="14">
        <v>0.48</v>
      </c>
      <c r="G411" s="14">
        <v>24</v>
      </c>
      <c r="J411" s="61">
        <v>0.48</v>
      </c>
      <c r="K411" s="61">
        <v>24</v>
      </c>
    </row>
    <row r="412" spans="1:11" x14ac:dyDescent="0.25">
      <c r="A412" s="10"/>
      <c r="B412" s="11" t="s">
        <v>658</v>
      </c>
      <c r="C412" s="10" t="s">
        <v>659</v>
      </c>
      <c r="D412" s="12" t="s">
        <v>12</v>
      </c>
      <c r="E412" s="13">
        <v>50</v>
      </c>
      <c r="F412" s="14">
        <v>0.68</v>
      </c>
      <c r="G412" s="14">
        <v>34</v>
      </c>
      <c r="J412" s="61">
        <v>0.68</v>
      </c>
      <c r="K412" s="61">
        <v>34</v>
      </c>
    </row>
    <row r="413" spans="1:11" x14ac:dyDescent="0.25">
      <c r="A413" s="10"/>
      <c r="B413" s="11" t="s">
        <v>660</v>
      </c>
      <c r="C413" s="10" t="s">
        <v>661</v>
      </c>
      <c r="D413" s="12" t="s">
        <v>71</v>
      </c>
      <c r="E413" s="13">
        <v>50</v>
      </c>
      <c r="F413" s="14">
        <v>0.38</v>
      </c>
      <c r="G413" s="14">
        <v>19</v>
      </c>
      <c r="J413" s="61">
        <v>0.38</v>
      </c>
      <c r="K413" s="61">
        <v>19</v>
      </c>
    </row>
    <row r="414" spans="1:11" x14ac:dyDescent="0.25">
      <c r="A414" s="10"/>
      <c r="B414" s="11" t="s">
        <v>662</v>
      </c>
      <c r="C414" s="10" t="s">
        <v>663</v>
      </c>
      <c r="D414" s="12" t="s">
        <v>600</v>
      </c>
      <c r="E414" s="13">
        <v>100</v>
      </c>
      <c r="F414" s="14">
        <v>0.08</v>
      </c>
      <c r="G414" s="14">
        <v>8</v>
      </c>
      <c r="J414" s="61">
        <v>0.08</v>
      </c>
      <c r="K414" s="61">
        <v>8</v>
      </c>
    </row>
    <row r="415" spans="1:11" x14ac:dyDescent="0.25">
      <c r="A415" s="10"/>
      <c r="B415" s="11" t="s">
        <v>664</v>
      </c>
      <c r="C415" s="10" t="s">
        <v>665</v>
      </c>
      <c r="D415" s="12" t="s">
        <v>653</v>
      </c>
      <c r="E415" s="13">
        <v>25</v>
      </c>
      <c r="F415" s="14">
        <v>0.76</v>
      </c>
      <c r="G415" s="14">
        <v>19</v>
      </c>
      <c r="J415" s="61">
        <v>0.76</v>
      </c>
      <c r="K415" s="61">
        <v>19</v>
      </c>
    </row>
    <row r="416" spans="1:11" x14ac:dyDescent="0.25">
      <c r="A416" s="4"/>
      <c r="B416" s="5"/>
      <c r="C416" s="6" t="s">
        <v>666</v>
      </c>
      <c r="D416" s="7" t="s">
        <v>7</v>
      </c>
      <c r="E416" s="8"/>
      <c r="F416" s="9"/>
      <c r="G416" s="9" t="s">
        <v>7</v>
      </c>
      <c r="J416" s="61"/>
      <c r="K416" s="61" t="s">
        <v>7</v>
      </c>
    </row>
    <row r="417" spans="1:11" x14ac:dyDescent="0.25">
      <c r="A417" s="10"/>
      <c r="B417" s="11" t="s">
        <v>667</v>
      </c>
      <c r="C417" s="10" t="s">
        <v>668</v>
      </c>
      <c r="D417" s="12" t="s">
        <v>600</v>
      </c>
      <c r="E417" s="13">
        <v>100</v>
      </c>
      <c r="F417" s="14">
        <v>0.13</v>
      </c>
      <c r="G417" s="14">
        <v>13</v>
      </c>
      <c r="J417" s="61">
        <v>0.13</v>
      </c>
      <c r="K417" s="61">
        <v>13</v>
      </c>
    </row>
    <row r="418" spans="1:11" x14ac:dyDescent="0.25">
      <c r="A418" s="10"/>
      <c r="B418" s="11" t="s">
        <v>669</v>
      </c>
      <c r="C418" s="10" t="s">
        <v>670</v>
      </c>
      <c r="D418" s="12" t="s">
        <v>600</v>
      </c>
      <c r="E418" s="13">
        <v>100</v>
      </c>
      <c r="F418" s="14">
        <v>0.26</v>
      </c>
      <c r="G418" s="14">
        <v>26</v>
      </c>
      <c r="J418" s="61">
        <v>0.26</v>
      </c>
      <c r="K418" s="61">
        <v>26</v>
      </c>
    </row>
    <row r="419" spans="1:11" x14ac:dyDescent="0.25">
      <c r="A419" s="4"/>
      <c r="B419" s="5"/>
      <c r="C419" s="6" t="s">
        <v>671</v>
      </c>
      <c r="D419" s="7" t="s">
        <v>7</v>
      </c>
      <c r="E419" s="8"/>
      <c r="F419" s="9"/>
      <c r="G419" s="9" t="s">
        <v>7</v>
      </c>
      <c r="J419" s="61"/>
      <c r="K419" s="61" t="s">
        <v>7</v>
      </c>
    </row>
    <row r="420" spans="1:11" x14ac:dyDescent="0.25">
      <c r="A420" s="10"/>
      <c r="B420" s="11" t="s">
        <v>672</v>
      </c>
      <c r="C420" s="10" t="s">
        <v>673</v>
      </c>
      <c r="D420" s="12" t="s">
        <v>153</v>
      </c>
      <c r="E420" s="13">
        <v>50</v>
      </c>
      <c r="F420" s="14">
        <v>0.28000000000000003</v>
      </c>
      <c r="G420" s="14">
        <v>14</v>
      </c>
      <c r="J420" s="61">
        <v>0.28000000000000003</v>
      </c>
      <c r="K420" s="61">
        <v>14</v>
      </c>
    </row>
    <row r="421" spans="1:11" x14ac:dyDescent="0.25">
      <c r="A421" s="10"/>
      <c r="B421" s="11" t="s">
        <v>674</v>
      </c>
      <c r="C421" s="10" t="s">
        <v>675</v>
      </c>
      <c r="D421" s="12" t="s">
        <v>676</v>
      </c>
      <c r="E421" s="13">
        <v>25</v>
      </c>
      <c r="F421" s="14">
        <v>1.28</v>
      </c>
      <c r="G421" s="14">
        <v>32</v>
      </c>
      <c r="J421" s="61">
        <v>1.28</v>
      </c>
      <c r="K421" s="61">
        <v>32</v>
      </c>
    </row>
    <row r="422" spans="1:11" x14ac:dyDescent="0.25">
      <c r="A422" s="10"/>
      <c r="B422" s="11" t="s">
        <v>677</v>
      </c>
      <c r="C422" s="10" t="s">
        <v>678</v>
      </c>
      <c r="D422" s="12" t="s">
        <v>38</v>
      </c>
      <c r="E422" s="13">
        <v>25</v>
      </c>
      <c r="F422" s="14">
        <v>1.02</v>
      </c>
      <c r="G422" s="14">
        <v>25.5</v>
      </c>
      <c r="J422" s="61">
        <v>1.02</v>
      </c>
      <c r="K422" s="61">
        <v>25.5</v>
      </c>
    </row>
    <row r="423" spans="1:11" x14ac:dyDescent="0.25">
      <c r="A423" s="10"/>
      <c r="B423" s="11" t="s">
        <v>679</v>
      </c>
      <c r="C423" s="10" t="s">
        <v>680</v>
      </c>
      <c r="D423" s="12" t="s">
        <v>153</v>
      </c>
      <c r="E423" s="13">
        <v>100</v>
      </c>
      <c r="F423" s="14">
        <v>0.16</v>
      </c>
      <c r="G423" s="14">
        <v>16</v>
      </c>
      <c r="J423" s="61">
        <v>0.16</v>
      </c>
      <c r="K423" s="61">
        <v>16</v>
      </c>
    </row>
    <row r="424" spans="1:11" x14ac:dyDescent="0.25">
      <c r="A424" s="4"/>
      <c r="B424" s="5"/>
      <c r="C424" s="6" t="s">
        <v>681</v>
      </c>
      <c r="D424" s="7" t="s">
        <v>7</v>
      </c>
      <c r="E424" s="8"/>
      <c r="F424" s="9"/>
      <c r="G424" s="9" t="s">
        <v>7</v>
      </c>
      <c r="J424" s="61"/>
      <c r="K424" s="61" t="s">
        <v>7</v>
      </c>
    </row>
    <row r="425" spans="1:11" x14ac:dyDescent="0.25">
      <c r="A425" s="10"/>
      <c r="B425" s="11" t="s">
        <v>682</v>
      </c>
      <c r="C425" s="10" t="s">
        <v>683</v>
      </c>
      <c r="D425" s="12" t="s">
        <v>600</v>
      </c>
      <c r="E425" s="13">
        <v>100</v>
      </c>
      <c r="F425" s="14">
        <v>0.14000000000000001</v>
      </c>
      <c r="G425" s="14">
        <v>14</v>
      </c>
      <c r="J425" s="61">
        <v>0.14000000000000001</v>
      </c>
      <c r="K425" s="61">
        <v>14</v>
      </c>
    </row>
    <row r="426" spans="1:11" x14ac:dyDescent="0.25">
      <c r="A426" s="10"/>
      <c r="B426" s="11" t="s">
        <v>684</v>
      </c>
      <c r="C426" s="10" t="s">
        <v>685</v>
      </c>
      <c r="D426" s="12" t="s">
        <v>600</v>
      </c>
      <c r="E426" s="13">
        <v>100</v>
      </c>
      <c r="F426" s="14">
        <v>0.12</v>
      </c>
      <c r="G426" s="14">
        <v>12</v>
      </c>
      <c r="J426" s="61">
        <v>0.12</v>
      </c>
      <c r="K426" s="61">
        <v>12</v>
      </c>
    </row>
    <row r="427" spans="1:11" x14ac:dyDescent="0.25">
      <c r="A427" s="10"/>
      <c r="B427" s="11" t="s">
        <v>843</v>
      </c>
      <c r="C427" s="15" t="s">
        <v>686</v>
      </c>
      <c r="D427" s="12" t="s">
        <v>600</v>
      </c>
      <c r="E427" s="13">
        <v>50</v>
      </c>
      <c r="F427" s="14">
        <v>0.2</v>
      </c>
      <c r="G427" s="14">
        <v>10</v>
      </c>
      <c r="J427" s="61">
        <v>0.05</v>
      </c>
      <c r="K427" s="61">
        <v>10</v>
      </c>
    </row>
    <row r="428" spans="1:11" x14ac:dyDescent="0.25">
      <c r="A428" s="4"/>
      <c r="B428" s="5"/>
      <c r="C428" s="6" t="s">
        <v>687</v>
      </c>
      <c r="D428" s="7" t="s">
        <v>7</v>
      </c>
      <c r="E428" s="8"/>
      <c r="F428" s="9"/>
      <c r="G428" s="9" t="s">
        <v>7</v>
      </c>
      <c r="J428" s="61"/>
      <c r="K428" s="61" t="s">
        <v>7</v>
      </c>
    </row>
    <row r="429" spans="1:11" x14ac:dyDescent="0.25">
      <c r="A429" s="10"/>
      <c r="B429" s="11" t="s">
        <v>688</v>
      </c>
      <c r="C429" s="10" t="s">
        <v>689</v>
      </c>
      <c r="D429" s="12" t="s">
        <v>153</v>
      </c>
      <c r="E429" s="13">
        <v>50</v>
      </c>
      <c r="F429" s="14">
        <v>0.34</v>
      </c>
      <c r="G429" s="14">
        <v>17</v>
      </c>
      <c r="J429" s="61">
        <v>0.34</v>
      </c>
      <c r="K429" s="61">
        <v>17</v>
      </c>
    </row>
    <row r="430" spans="1:11" x14ac:dyDescent="0.25">
      <c r="A430" s="4"/>
      <c r="B430" s="5"/>
      <c r="C430" s="6" t="s">
        <v>690</v>
      </c>
      <c r="D430" s="7" t="s">
        <v>7</v>
      </c>
      <c r="E430" s="8"/>
      <c r="F430" s="9"/>
      <c r="G430" s="9" t="s">
        <v>7</v>
      </c>
      <c r="J430" s="61"/>
      <c r="K430" s="61" t="s">
        <v>7</v>
      </c>
    </row>
    <row r="431" spans="1:11" x14ac:dyDescent="0.25">
      <c r="A431" s="10"/>
      <c r="B431" s="11" t="s">
        <v>691</v>
      </c>
      <c r="C431" s="10" t="s">
        <v>692</v>
      </c>
      <c r="D431" s="12" t="s">
        <v>693</v>
      </c>
      <c r="E431" s="13">
        <v>100</v>
      </c>
      <c r="F431" s="14">
        <v>0.26</v>
      </c>
      <c r="G431" s="14">
        <v>26</v>
      </c>
      <c r="J431" s="61">
        <v>0.26</v>
      </c>
      <c r="K431" s="61">
        <v>26</v>
      </c>
    </row>
    <row r="432" spans="1:11" x14ac:dyDescent="0.25">
      <c r="A432" s="4"/>
      <c r="B432" s="5"/>
      <c r="C432" s="6" t="s">
        <v>694</v>
      </c>
      <c r="D432" s="7" t="s">
        <v>7</v>
      </c>
      <c r="E432" s="8"/>
      <c r="F432" s="9"/>
      <c r="G432" s="9" t="s">
        <v>7</v>
      </c>
      <c r="J432" s="61"/>
      <c r="K432" s="61" t="s">
        <v>7</v>
      </c>
    </row>
    <row r="433" spans="1:11" x14ac:dyDescent="0.25">
      <c r="A433" s="10"/>
      <c r="B433" s="11" t="s">
        <v>695</v>
      </c>
      <c r="C433" s="10" t="s">
        <v>696</v>
      </c>
      <c r="D433" s="12" t="s">
        <v>631</v>
      </c>
      <c r="E433" s="13">
        <v>25</v>
      </c>
      <c r="F433" s="14">
        <v>4.4400000000000004</v>
      </c>
      <c r="G433" s="14">
        <v>111</v>
      </c>
      <c r="J433" s="61">
        <v>4.4400000000000004</v>
      </c>
      <c r="K433" s="61">
        <v>111</v>
      </c>
    </row>
    <row r="434" spans="1:11" x14ac:dyDescent="0.25">
      <c r="A434" s="10"/>
      <c r="B434" s="11" t="s">
        <v>697</v>
      </c>
      <c r="C434" s="10" t="s">
        <v>698</v>
      </c>
      <c r="D434" s="12" t="s">
        <v>631</v>
      </c>
      <c r="E434" s="13">
        <v>25</v>
      </c>
      <c r="F434" s="14">
        <v>4.88</v>
      </c>
      <c r="G434" s="14">
        <v>122</v>
      </c>
      <c r="J434" s="61">
        <v>4.88</v>
      </c>
      <c r="K434" s="61">
        <v>122</v>
      </c>
    </row>
    <row r="435" spans="1:11" x14ac:dyDescent="0.25">
      <c r="A435" s="10"/>
      <c r="B435" s="11" t="s">
        <v>699</v>
      </c>
      <c r="C435" s="10" t="s">
        <v>700</v>
      </c>
      <c r="D435" s="12" t="s">
        <v>153</v>
      </c>
      <c r="E435" s="13">
        <v>100</v>
      </c>
      <c r="F435" s="14">
        <v>0.22</v>
      </c>
      <c r="G435" s="14">
        <v>22</v>
      </c>
      <c r="J435" s="61">
        <v>0.22</v>
      </c>
      <c r="K435" s="61">
        <v>22</v>
      </c>
    </row>
    <row r="436" spans="1:11" x14ac:dyDescent="0.25">
      <c r="A436" s="10"/>
      <c r="B436" s="11" t="s">
        <v>701</v>
      </c>
      <c r="C436" s="10" t="s">
        <v>702</v>
      </c>
      <c r="D436" s="12" t="s">
        <v>631</v>
      </c>
      <c r="E436" s="13">
        <v>25</v>
      </c>
      <c r="F436" s="14">
        <v>4.88</v>
      </c>
      <c r="G436" s="14">
        <v>122</v>
      </c>
      <c r="J436" s="61">
        <v>4.88</v>
      </c>
      <c r="K436" s="61">
        <v>122</v>
      </c>
    </row>
    <row r="437" spans="1:11" x14ac:dyDescent="0.25">
      <c r="A437" s="10"/>
      <c r="B437" s="11" t="s">
        <v>703</v>
      </c>
      <c r="C437" s="10" t="s">
        <v>704</v>
      </c>
      <c r="D437" s="12" t="s">
        <v>631</v>
      </c>
      <c r="E437" s="13">
        <v>25</v>
      </c>
      <c r="F437" s="14">
        <v>3.62</v>
      </c>
      <c r="G437" s="14">
        <v>90.5</v>
      </c>
      <c r="J437" s="61">
        <v>3.62</v>
      </c>
      <c r="K437" s="61">
        <v>90.5</v>
      </c>
    </row>
    <row r="438" spans="1:11" x14ac:dyDescent="0.25">
      <c r="A438" s="10"/>
      <c r="B438" s="11" t="s">
        <v>705</v>
      </c>
      <c r="C438" s="10" t="s">
        <v>706</v>
      </c>
      <c r="D438" s="12" t="s">
        <v>631</v>
      </c>
      <c r="E438" s="13">
        <v>25</v>
      </c>
      <c r="F438" s="14">
        <v>4.5599999999999996</v>
      </c>
      <c r="G438" s="14">
        <v>114</v>
      </c>
      <c r="J438" s="61">
        <v>4.5599999999999996</v>
      </c>
      <c r="K438" s="61">
        <v>114</v>
      </c>
    </row>
    <row r="439" spans="1:11" x14ac:dyDescent="0.25">
      <c r="A439" s="4"/>
      <c r="B439" s="5"/>
      <c r="C439" s="6" t="s">
        <v>806</v>
      </c>
      <c r="D439" s="7" t="s">
        <v>7</v>
      </c>
      <c r="E439" s="8"/>
      <c r="F439" s="9"/>
      <c r="G439" s="9"/>
      <c r="J439" s="61"/>
      <c r="K439" s="61"/>
    </row>
    <row r="440" spans="1:11" x14ac:dyDescent="0.25">
      <c r="A440" s="10"/>
      <c r="B440" s="11" t="s">
        <v>807</v>
      </c>
      <c r="C440" s="10" t="s">
        <v>808</v>
      </c>
      <c r="D440" s="12" t="s">
        <v>713</v>
      </c>
      <c r="E440" s="13">
        <v>100</v>
      </c>
      <c r="F440" s="14">
        <v>0.26</v>
      </c>
      <c r="G440" s="14">
        <v>26</v>
      </c>
      <c r="J440" s="61">
        <v>0.26</v>
      </c>
      <c r="K440" s="61">
        <v>26</v>
      </c>
    </row>
    <row r="441" spans="1:11" x14ac:dyDescent="0.25">
      <c r="A441" s="10"/>
      <c r="B441" s="11" t="s">
        <v>809</v>
      </c>
      <c r="C441" s="10" t="s">
        <v>810</v>
      </c>
      <c r="D441" s="12" t="s">
        <v>600</v>
      </c>
      <c r="E441" s="13">
        <v>50</v>
      </c>
      <c r="F441" s="14">
        <v>0.62</v>
      </c>
      <c r="G441" s="14">
        <v>31</v>
      </c>
      <c r="J441" s="61">
        <v>0.62</v>
      </c>
      <c r="K441" s="61">
        <v>31</v>
      </c>
    </row>
    <row r="442" spans="1:11" x14ac:dyDescent="0.25">
      <c r="A442" s="4"/>
      <c r="B442" s="5"/>
      <c r="C442" s="6" t="s">
        <v>707</v>
      </c>
      <c r="D442" s="7" t="s">
        <v>7</v>
      </c>
      <c r="E442" s="8"/>
      <c r="F442" s="9"/>
      <c r="G442" s="9" t="s">
        <v>7</v>
      </c>
      <c r="J442" s="61"/>
      <c r="K442" s="61" t="s">
        <v>7</v>
      </c>
    </row>
    <row r="443" spans="1:11" x14ac:dyDescent="0.25">
      <c r="A443" s="10"/>
      <c r="B443" s="11" t="s">
        <v>708</v>
      </c>
      <c r="C443" s="10" t="s">
        <v>709</v>
      </c>
      <c r="D443" s="12" t="s">
        <v>693</v>
      </c>
      <c r="E443" s="13">
        <v>100</v>
      </c>
      <c r="F443" s="14">
        <v>0.2</v>
      </c>
      <c r="G443" s="14">
        <v>20</v>
      </c>
      <c r="J443" s="61">
        <v>0.2</v>
      </c>
      <c r="K443" s="61">
        <v>20</v>
      </c>
    </row>
    <row r="444" spans="1:11" x14ac:dyDescent="0.25">
      <c r="A444" s="4"/>
      <c r="B444" s="5"/>
      <c r="C444" s="6" t="s">
        <v>710</v>
      </c>
      <c r="D444" s="7" t="s">
        <v>7</v>
      </c>
      <c r="E444" s="8"/>
      <c r="F444" s="9"/>
      <c r="G444" s="9" t="s">
        <v>7</v>
      </c>
      <c r="J444" s="61"/>
      <c r="K444" s="61" t="s">
        <v>7</v>
      </c>
    </row>
    <row r="445" spans="1:11" x14ac:dyDescent="0.25">
      <c r="A445" s="10"/>
      <c r="B445" s="11" t="s">
        <v>711</v>
      </c>
      <c r="C445" s="10" t="s">
        <v>712</v>
      </c>
      <c r="D445" s="12" t="s">
        <v>713</v>
      </c>
      <c r="E445" s="13">
        <v>100</v>
      </c>
      <c r="F445" s="14">
        <v>0.18</v>
      </c>
      <c r="G445" s="14">
        <v>18</v>
      </c>
      <c r="J445" s="61">
        <v>0.18</v>
      </c>
      <c r="K445" s="61">
        <v>18</v>
      </c>
    </row>
    <row r="446" spans="1:11" x14ac:dyDescent="0.25">
      <c r="A446" s="10"/>
      <c r="B446" s="11" t="s">
        <v>714</v>
      </c>
      <c r="C446" s="10" t="s">
        <v>715</v>
      </c>
      <c r="D446" s="12" t="s">
        <v>600</v>
      </c>
      <c r="E446" s="13">
        <v>50</v>
      </c>
      <c r="F446" s="14">
        <v>0.24</v>
      </c>
      <c r="G446" s="14">
        <v>12</v>
      </c>
      <c r="J446" s="61">
        <v>0.24</v>
      </c>
      <c r="K446" s="61">
        <v>12</v>
      </c>
    </row>
    <row r="447" spans="1:11" x14ac:dyDescent="0.25">
      <c r="A447" s="10"/>
      <c r="B447" s="11" t="s">
        <v>716</v>
      </c>
      <c r="C447" s="10" t="s">
        <v>717</v>
      </c>
      <c r="D447" s="12" t="s">
        <v>718</v>
      </c>
      <c r="E447" s="13">
        <v>100</v>
      </c>
      <c r="F447" s="14">
        <v>0.26</v>
      </c>
      <c r="G447" s="14">
        <v>26</v>
      </c>
      <c r="J447" s="61">
        <v>0.26</v>
      </c>
      <c r="K447" s="61">
        <v>26</v>
      </c>
    </row>
    <row r="448" spans="1:11" x14ac:dyDescent="0.25">
      <c r="A448" s="4"/>
      <c r="B448" s="5"/>
      <c r="C448" s="6" t="s">
        <v>719</v>
      </c>
      <c r="D448" s="7" t="s">
        <v>7</v>
      </c>
      <c r="E448" s="8"/>
      <c r="F448" s="9"/>
      <c r="G448" s="9" t="s">
        <v>7</v>
      </c>
      <c r="J448" s="61"/>
      <c r="K448" s="61" t="s">
        <v>7</v>
      </c>
    </row>
    <row r="449" spans="1:11" x14ac:dyDescent="0.25">
      <c r="A449" s="10"/>
      <c r="B449" s="11" t="s">
        <v>720</v>
      </c>
      <c r="C449" s="10" t="s">
        <v>721</v>
      </c>
      <c r="D449" s="12" t="s">
        <v>38</v>
      </c>
      <c r="E449" s="13">
        <v>25</v>
      </c>
      <c r="F449" s="14">
        <v>0.66</v>
      </c>
      <c r="G449" s="14">
        <v>16.5</v>
      </c>
      <c r="J449" s="61">
        <v>0.66</v>
      </c>
      <c r="K449" s="61">
        <v>16.5</v>
      </c>
    </row>
    <row r="450" spans="1:11" x14ac:dyDescent="0.25">
      <c r="A450" s="4"/>
      <c r="B450" s="5"/>
      <c r="C450" s="6" t="s">
        <v>722</v>
      </c>
      <c r="D450" s="7" t="s">
        <v>7</v>
      </c>
      <c r="E450" s="8"/>
      <c r="F450" s="9"/>
      <c r="G450" s="9" t="s">
        <v>7</v>
      </c>
      <c r="J450" s="61"/>
      <c r="K450" s="61" t="s">
        <v>7</v>
      </c>
    </row>
    <row r="451" spans="1:11" x14ac:dyDescent="0.25">
      <c r="A451" s="10"/>
      <c r="B451" s="11" t="s">
        <v>723</v>
      </c>
      <c r="C451" s="10" t="s">
        <v>724</v>
      </c>
      <c r="D451" s="12" t="s">
        <v>725</v>
      </c>
      <c r="E451" s="13">
        <v>100</v>
      </c>
      <c r="F451" s="14">
        <v>0.16</v>
      </c>
      <c r="G451" s="14">
        <v>16</v>
      </c>
      <c r="J451" s="61">
        <v>0.16</v>
      </c>
      <c r="K451" s="61">
        <v>16</v>
      </c>
    </row>
    <row r="452" spans="1:11" x14ac:dyDescent="0.25">
      <c r="A452" s="10"/>
      <c r="B452" s="11" t="s">
        <v>726</v>
      </c>
      <c r="C452" s="10" t="s">
        <v>727</v>
      </c>
      <c r="D452" s="12" t="s">
        <v>153</v>
      </c>
      <c r="E452" s="13">
        <v>100</v>
      </c>
      <c r="F452" s="14">
        <v>0.14000000000000001</v>
      </c>
      <c r="G452" s="14">
        <v>14</v>
      </c>
      <c r="J452" s="61">
        <v>0.14000000000000001</v>
      </c>
      <c r="K452" s="61">
        <v>14</v>
      </c>
    </row>
    <row r="453" spans="1:11" x14ac:dyDescent="0.25">
      <c r="A453" s="10"/>
      <c r="B453" s="11" t="s">
        <v>728</v>
      </c>
      <c r="C453" s="10" t="s">
        <v>729</v>
      </c>
      <c r="D453" s="12" t="s">
        <v>730</v>
      </c>
      <c r="E453" s="13">
        <v>100</v>
      </c>
      <c r="F453" s="14">
        <v>0.13</v>
      </c>
      <c r="G453" s="14">
        <v>13</v>
      </c>
      <c r="J453" s="61">
        <v>0.13</v>
      </c>
      <c r="K453" s="61">
        <v>13</v>
      </c>
    </row>
    <row r="454" spans="1:11" x14ac:dyDescent="0.25">
      <c r="A454" s="10"/>
      <c r="B454" s="11" t="s">
        <v>731</v>
      </c>
      <c r="C454" s="10" t="s">
        <v>732</v>
      </c>
      <c r="D454" s="12" t="s">
        <v>160</v>
      </c>
      <c r="E454" s="13">
        <v>100</v>
      </c>
      <c r="F454" s="14">
        <v>0.18</v>
      </c>
      <c r="G454" s="14">
        <v>18</v>
      </c>
      <c r="J454" s="61">
        <v>0.18</v>
      </c>
      <c r="K454" s="61">
        <v>18</v>
      </c>
    </row>
    <row r="455" spans="1:11" x14ac:dyDescent="0.25">
      <c r="A455" s="10"/>
      <c r="B455" s="11" t="s">
        <v>733</v>
      </c>
      <c r="C455" s="10" t="s">
        <v>734</v>
      </c>
      <c r="D455" s="12" t="s">
        <v>725</v>
      </c>
      <c r="E455" s="13">
        <v>100</v>
      </c>
      <c r="F455" s="14">
        <v>0.24</v>
      </c>
      <c r="G455" s="14">
        <v>24</v>
      </c>
      <c r="J455" s="61">
        <v>0.24</v>
      </c>
      <c r="K455" s="61">
        <v>24</v>
      </c>
    </row>
    <row r="456" spans="1:11" x14ac:dyDescent="0.25">
      <c r="A456" s="10"/>
      <c r="B456" s="11" t="s">
        <v>735</v>
      </c>
      <c r="C456" s="10" t="s">
        <v>736</v>
      </c>
      <c r="D456" s="12" t="s">
        <v>737</v>
      </c>
      <c r="E456" s="13">
        <v>100</v>
      </c>
      <c r="F456" s="14">
        <v>0.28000000000000003</v>
      </c>
      <c r="G456" s="14">
        <v>28</v>
      </c>
      <c r="J456" s="61">
        <v>0.28000000000000003</v>
      </c>
      <c r="K456" s="61">
        <v>28</v>
      </c>
    </row>
    <row r="457" spans="1:11" x14ac:dyDescent="0.25">
      <c r="A457" s="4"/>
      <c r="B457" s="5"/>
      <c r="C457" s="6" t="s">
        <v>738</v>
      </c>
      <c r="D457" s="7" t="s">
        <v>7</v>
      </c>
      <c r="E457" s="8"/>
      <c r="F457" s="9"/>
      <c r="G457" s="9" t="s">
        <v>7</v>
      </c>
      <c r="J457" s="61"/>
      <c r="K457" s="61" t="s">
        <v>7</v>
      </c>
    </row>
    <row r="458" spans="1:11" x14ac:dyDescent="0.25">
      <c r="A458" s="10"/>
      <c r="B458" s="11" t="s">
        <v>739</v>
      </c>
      <c r="C458" s="10" t="s">
        <v>740</v>
      </c>
      <c r="D458" s="12" t="s">
        <v>600</v>
      </c>
      <c r="E458" s="13">
        <v>100</v>
      </c>
      <c r="F458" s="14">
        <v>0.1</v>
      </c>
      <c r="G458" s="14">
        <v>10</v>
      </c>
      <c r="J458" s="61">
        <v>0.1</v>
      </c>
      <c r="K458" s="61">
        <v>10</v>
      </c>
    </row>
    <row r="459" spans="1:11" x14ac:dyDescent="0.25">
      <c r="A459" s="4"/>
      <c r="B459" s="5"/>
      <c r="C459" s="6" t="s">
        <v>741</v>
      </c>
      <c r="D459" s="7" t="s">
        <v>7</v>
      </c>
      <c r="E459" s="8"/>
      <c r="F459" s="9"/>
      <c r="G459" s="9" t="s">
        <v>7</v>
      </c>
      <c r="J459" s="61"/>
      <c r="K459" s="61" t="s">
        <v>7</v>
      </c>
    </row>
    <row r="460" spans="1:11" x14ac:dyDescent="0.25">
      <c r="A460" s="10"/>
      <c r="B460" s="11" t="s">
        <v>742</v>
      </c>
      <c r="C460" s="10" t="s">
        <v>683</v>
      </c>
      <c r="D460" s="12" t="s">
        <v>743</v>
      </c>
      <c r="E460" s="13">
        <v>100</v>
      </c>
      <c r="F460" s="14">
        <v>0.22</v>
      </c>
      <c r="G460" s="14">
        <v>22</v>
      </c>
      <c r="J460" s="61">
        <v>0.22</v>
      </c>
      <c r="K460" s="61">
        <v>22</v>
      </c>
    </row>
    <row r="461" spans="1:11" x14ac:dyDescent="0.25">
      <c r="A461" s="10"/>
      <c r="B461" s="11" t="s">
        <v>744</v>
      </c>
      <c r="C461" s="10" t="s">
        <v>745</v>
      </c>
      <c r="D461" s="12" t="s">
        <v>634</v>
      </c>
      <c r="E461" s="13">
        <v>100</v>
      </c>
      <c r="F461" s="14">
        <v>0.34</v>
      </c>
      <c r="G461" s="14">
        <v>34</v>
      </c>
      <c r="J461" s="61">
        <v>0.34</v>
      </c>
      <c r="K461" s="61">
        <v>34</v>
      </c>
    </row>
    <row r="462" spans="1:11" x14ac:dyDescent="0.25">
      <c r="A462" s="10"/>
      <c r="B462" s="11" t="s">
        <v>746</v>
      </c>
      <c r="C462" s="10" t="s">
        <v>747</v>
      </c>
      <c r="D462" s="12" t="s">
        <v>634</v>
      </c>
      <c r="E462" s="13">
        <v>100</v>
      </c>
      <c r="F462" s="14">
        <v>0.36</v>
      </c>
      <c r="G462" s="14">
        <v>36</v>
      </c>
      <c r="J462" s="61">
        <v>0.36</v>
      </c>
      <c r="K462" s="61">
        <v>36</v>
      </c>
    </row>
    <row r="463" spans="1:11" x14ac:dyDescent="0.25">
      <c r="A463" s="10"/>
      <c r="B463" s="11" t="s">
        <v>748</v>
      </c>
      <c r="C463" s="10" t="s">
        <v>749</v>
      </c>
      <c r="D463" s="12" t="s">
        <v>743</v>
      </c>
      <c r="E463" s="13">
        <v>100</v>
      </c>
      <c r="F463" s="14">
        <v>0.38</v>
      </c>
      <c r="G463" s="14">
        <v>38</v>
      </c>
      <c r="J463" s="61">
        <v>0.38</v>
      </c>
      <c r="K463" s="61">
        <v>38</v>
      </c>
    </row>
    <row r="464" spans="1:11" x14ac:dyDescent="0.25">
      <c r="A464" s="10"/>
      <c r="B464" s="11" t="s">
        <v>750</v>
      </c>
      <c r="C464" s="10" t="s">
        <v>751</v>
      </c>
      <c r="D464" s="12" t="s">
        <v>743</v>
      </c>
      <c r="E464" s="13">
        <v>100</v>
      </c>
      <c r="F464" s="14">
        <v>0.2</v>
      </c>
      <c r="G464" s="14">
        <v>20</v>
      </c>
      <c r="J464" s="61">
        <v>0.2</v>
      </c>
      <c r="K464" s="61">
        <v>20</v>
      </c>
    </row>
    <row r="465" spans="1:7" x14ac:dyDescent="0.25">
      <c r="A465" s="4"/>
      <c r="B465" s="5"/>
      <c r="C465" s="6" t="s">
        <v>776</v>
      </c>
      <c r="D465" s="7"/>
      <c r="E465" s="8"/>
      <c r="F465" s="9"/>
      <c r="G465" s="9"/>
    </row>
    <row r="466" spans="1:7" x14ac:dyDescent="0.25">
      <c r="A466" s="10"/>
      <c r="B466" s="68" t="s">
        <v>796</v>
      </c>
      <c r="C466" s="10" t="s">
        <v>777</v>
      </c>
      <c r="D466" s="12" t="s">
        <v>778</v>
      </c>
      <c r="E466" s="11">
        <v>10</v>
      </c>
      <c r="F466" s="14">
        <v>11.68</v>
      </c>
      <c r="G466" s="14">
        <v>116.8</v>
      </c>
    </row>
    <row r="467" spans="1:7" x14ac:dyDescent="0.25">
      <c r="A467" s="10"/>
      <c r="B467" s="68" t="s">
        <v>797</v>
      </c>
      <c r="C467" s="10" t="s">
        <v>779</v>
      </c>
      <c r="D467" s="12" t="s">
        <v>778</v>
      </c>
      <c r="E467" s="11">
        <v>10</v>
      </c>
      <c r="F467" s="14">
        <v>12.48</v>
      </c>
      <c r="G467" s="14">
        <v>124.80000000000001</v>
      </c>
    </row>
    <row r="468" spans="1:7" x14ac:dyDescent="0.25">
      <c r="A468" s="10"/>
      <c r="B468" s="68" t="s">
        <v>780</v>
      </c>
      <c r="C468" s="10" t="s">
        <v>781</v>
      </c>
      <c r="D468" s="12" t="s">
        <v>782</v>
      </c>
      <c r="E468" s="11">
        <v>12</v>
      </c>
      <c r="F468" s="14">
        <v>17.36</v>
      </c>
      <c r="G468" s="14">
        <v>208.32</v>
      </c>
    </row>
    <row r="469" spans="1:7" x14ac:dyDescent="0.25">
      <c r="A469" s="10"/>
      <c r="B469" s="68" t="s">
        <v>798</v>
      </c>
      <c r="C469" s="10" t="s">
        <v>783</v>
      </c>
      <c r="D469" s="12" t="s">
        <v>778</v>
      </c>
      <c r="E469" s="11">
        <v>10</v>
      </c>
      <c r="F469" s="14">
        <v>13.28</v>
      </c>
      <c r="G469" s="14">
        <v>132.79999999999998</v>
      </c>
    </row>
    <row r="470" spans="1:7" x14ac:dyDescent="0.25">
      <c r="A470" s="10"/>
      <c r="B470" s="68" t="s">
        <v>799</v>
      </c>
      <c r="C470" s="10" t="s">
        <v>784</v>
      </c>
      <c r="D470" s="12" t="s">
        <v>778</v>
      </c>
      <c r="E470" s="11">
        <v>10</v>
      </c>
      <c r="F470" s="14">
        <v>11.48</v>
      </c>
      <c r="G470" s="14">
        <v>114.80000000000001</v>
      </c>
    </row>
    <row r="471" spans="1:7" x14ac:dyDescent="0.25">
      <c r="A471" s="10"/>
      <c r="B471" s="68" t="s">
        <v>800</v>
      </c>
      <c r="C471" s="10" t="s">
        <v>785</v>
      </c>
      <c r="D471" s="12" t="s">
        <v>778</v>
      </c>
      <c r="E471" s="11">
        <v>10</v>
      </c>
      <c r="F471" s="14">
        <v>11.48</v>
      </c>
      <c r="G471" s="14">
        <v>114.80000000000001</v>
      </c>
    </row>
    <row r="472" spans="1:7" ht="30" customHeight="1" x14ac:dyDescent="0.25">
      <c r="A472" s="10"/>
      <c r="B472" s="69" t="s">
        <v>801</v>
      </c>
      <c r="C472" s="54" t="s">
        <v>786</v>
      </c>
      <c r="D472" s="12" t="s">
        <v>787</v>
      </c>
      <c r="E472" s="11">
        <v>12</v>
      </c>
      <c r="F472" s="14">
        <v>15.98</v>
      </c>
      <c r="G472" s="14">
        <v>191.76</v>
      </c>
    </row>
    <row r="473" spans="1:7" ht="30" customHeight="1" x14ac:dyDescent="0.25">
      <c r="A473" s="10"/>
      <c r="B473" s="69" t="s">
        <v>802</v>
      </c>
      <c r="C473" s="54" t="s">
        <v>788</v>
      </c>
      <c r="D473" s="12" t="s">
        <v>789</v>
      </c>
      <c r="E473" s="11">
        <v>8</v>
      </c>
      <c r="F473" s="14">
        <v>14.12</v>
      </c>
      <c r="G473" s="14">
        <v>112.96</v>
      </c>
    </row>
    <row r="474" spans="1:7" x14ac:dyDescent="0.25">
      <c r="A474" s="10"/>
      <c r="B474" s="68" t="s">
        <v>803</v>
      </c>
      <c r="C474" s="10" t="s">
        <v>790</v>
      </c>
      <c r="D474" s="12" t="s">
        <v>789</v>
      </c>
      <c r="E474" s="11">
        <v>8</v>
      </c>
      <c r="F474" s="14">
        <v>13.74</v>
      </c>
      <c r="G474" s="14">
        <v>109.92</v>
      </c>
    </row>
    <row r="475" spans="1:7" x14ac:dyDescent="0.25">
      <c r="A475" s="10"/>
      <c r="B475" s="68" t="s">
        <v>791</v>
      </c>
      <c r="C475" s="10" t="s">
        <v>805</v>
      </c>
      <c r="D475" s="12" t="s">
        <v>792</v>
      </c>
      <c r="E475" s="11">
        <v>18</v>
      </c>
      <c r="F475" s="14">
        <v>19.98</v>
      </c>
      <c r="G475" s="14">
        <v>359.64</v>
      </c>
    </row>
    <row r="476" spans="1:7" x14ac:dyDescent="0.25">
      <c r="A476" s="4"/>
      <c r="B476" s="5"/>
      <c r="C476" s="6" t="s">
        <v>870</v>
      </c>
      <c r="D476" s="7"/>
      <c r="E476" s="8"/>
      <c r="F476" s="9"/>
      <c r="G476" s="9"/>
    </row>
    <row r="477" spans="1:7" x14ac:dyDescent="0.25">
      <c r="A477" s="10"/>
      <c r="B477" s="68" t="s">
        <v>793</v>
      </c>
      <c r="C477" s="10" t="s">
        <v>794</v>
      </c>
      <c r="D477" s="12"/>
      <c r="E477" s="11">
        <v>1</v>
      </c>
      <c r="F477" s="14">
        <v>7.48</v>
      </c>
      <c r="G477" s="14">
        <v>7.48</v>
      </c>
    </row>
    <row r="478" spans="1:7" x14ac:dyDescent="0.25">
      <c r="A478" s="10"/>
      <c r="B478" s="68" t="s">
        <v>804</v>
      </c>
      <c r="C478" s="10" t="s">
        <v>795</v>
      </c>
      <c r="D478" s="12"/>
      <c r="E478" s="11">
        <v>12</v>
      </c>
      <c r="F478" s="14">
        <v>7.48</v>
      </c>
      <c r="G478" s="14">
        <f>+F478*12</f>
        <v>89.76</v>
      </c>
    </row>
  </sheetData>
  <sheetProtection sheet="1" objects="1" scenarios="1"/>
  <sortState ref="A169:K200">
    <sortCondition ref="C169:C200"/>
  </sortState>
  <mergeCells count="23">
    <mergeCell ref="A6:B7"/>
    <mergeCell ref="C6:C7"/>
    <mergeCell ref="A1:G1"/>
    <mergeCell ref="A2:G2"/>
    <mergeCell ref="A3:B3"/>
    <mergeCell ref="A4:B4"/>
    <mergeCell ref="A5:B5"/>
    <mergeCell ref="C20:C21"/>
    <mergeCell ref="A8:B8"/>
    <mergeCell ref="A9:B9"/>
    <mergeCell ref="A10:B10"/>
    <mergeCell ref="A12:B12"/>
    <mergeCell ref="A14:F14"/>
    <mergeCell ref="A15:B15"/>
    <mergeCell ref="A16:B16"/>
    <mergeCell ref="A17:B17"/>
    <mergeCell ref="A18:B18"/>
    <mergeCell ref="A20:B21"/>
    <mergeCell ref="A22:B22"/>
    <mergeCell ref="A28:B28"/>
    <mergeCell ref="A29:B29"/>
    <mergeCell ref="A31:B31"/>
    <mergeCell ref="A33:C33"/>
  </mergeCells>
  <pageMargins left="0.7" right="0.7" top="0.75" bottom="0.75" header="0.3" footer="0.3"/>
  <pageSetup paperSize="9" scale="79" orientation="portrait" r:id="rId1"/>
  <rowBreaks count="2" manualBreakCount="2">
    <brk id="62" max="6" man="1"/>
    <brk id="471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52</xdr:row>
                    <xdr:rowOff>9525</xdr:rowOff>
                  </from>
                  <to>
                    <xdr:col>4</xdr:col>
                    <xdr:colOff>38100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876300</xdr:colOff>
                    <xdr:row>11</xdr:row>
                    <xdr:rowOff>28575</xdr:rowOff>
                  </from>
                  <to>
                    <xdr:col>2</xdr:col>
                    <xdr:colOff>876300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38100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1962150</xdr:colOff>
                    <xdr:row>11</xdr:row>
                    <xdr:rowOff>19050</xdr:rowOff>
                  </from>
                  <to>
                    <xdr:col>2</xdr:col>
                    <xdr:colOff>2286000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</xdr:col>
                    <xdr:colOff>409575</xdr:colOff>
                    <xdr:row>11</xdr:row>
                    <xdr:rowOff>9525</xdr:rowOff>
                  </from>
                  <to>
                    <xdr:col>1</xdr:col>
                    <xdr:colOff>695325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</xdr:col>
                    <xdr:colOff>819150</xdr:colOff>
                    <xdr:row>11</xdr:row>
                    <xdr:rowOff>19050</xdr:rowOff>
                  </from>
                  <to>
                    <xdr:col>2</xdr:col>
                    <xdr:colOff>1123950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9525</xdr:rowOff>
                  </from>
                  <to>
                    <xdr:col>2</xdr:col>
                    <xdr:colOff>209550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2</xdr:col>
                    <xdr:colOff>1095375</xdr:colOff>
                    <xdr:row>21</xdr:row>
                    <xdr:rowOff>9525</xdr:rowOff>
                  </from>
                  <to>
                    <xdr:col>2</xdr:col>
                    <xdr:colOff>1304925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2</xdr:col>
                    <xdr:colOff>476250</xdr:colOff>
                    <xdr:row>21</xdr:row>
                    <xdr:rowOff>9525</xdr:rowOff>
                  </from>
                  <to>
                    <xdr:col>2</xdr:col>
                    <xdr:colOff>685800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9525</xdr:rowOff>
                  </from>
                  <to>
                    <xdr:col>2</xdr:col>
                    <xdr:colOff>190500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2</xdr:col>
                    <xdr:colOff>762000</xdr:colOff>
                    <xdr:row>30</xdr:row>
                    <xdr:rowOff>152400</xdr:rowOff>
                  </from>
                  <to>
                    <xdr:col>2</xdr:col>
                    <xdr:colOff>952500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H36" sqref="H36"/>
    </sheetView>
  </sheetViews>
  <sheetFormatPr defaultRowHeight="15" x14ac:dyDescent="0.25"/>
  <cols>
    <col min="1" max="7" width="9.140625" style="3"/>
    <col min="8" max="8" width="19.28515625" style="3" bestFit="1" customWidth="1"/>
    <col min="9" max="16384" width="9.140625" style="3"/>
  </cols>
  <sheetData>
    <row r="1" spans="1:9" x14ac:dyDescent="0.25">
      <c r="A1" s="3" t="s">
        <v>811</v>
      </c>
      <c r="B1" s="3" t="s">
        <v>812</v>
      </c>
      <c r="C1" s="3" t="s">
        <v>813</v>
      </c>
      <c r="D1" s="3" t="s">
        <v>814</v>
      </c>
      <c r="E1" s="3" t="s">
        <v>815</v>
      </c>
      <c r="F1" s="3" t="s">
        <v>854</v>
      </c>
      <c r="G1" s="3" t="s">
        <v>855</v>
      </c>
      <c r="H1" s="3" t="s">
        <v>856</v>
      </c>
    </row>
    <row r="2" spans="1:9" x14ac:dyDescent="0.25">
      <c r="A2" s="3" t="s">
        <v>834</v>
      </c>
      <c r="B2" s="3" t="s">
        <v>816</v>
      </c>
      <c r="C2" s="3" t="s">
        <v>817</v>
      </c>
      <c r="E2" s="3" t="s">
        <v>818</v>
      </c>
      <c r="F2" s="3" t="s">
        <v>857</v>
      </c>
      <c r="G2" s="3" t="s">
        <v>858</v>
      </c>
      <c r="H2" s="3" t="s">
        <v>859</v>
      </c>
      <c r="I2" s="67" t="e">
        <f>VLOOKUP(A2,'Order Form'!A:G+'Order Form'!B65:B503,1,0)</f>
        <v>#VALUE!</v>
      </c>
    </row>
    <row r="3" spans="1:9" x14ac:dyDescent="0.25">
      <c r="A3" s="3" t="s">
        <v>835</v>
      </c>
      <c r="B3" s="3" t="s">
        <v>816</v>
      </c>
      <c r="C3" s="3" t="s">
        <v>819</v>
      </c>
      <c r="D3" s="3" t="s">
        <v>836</v>
      </c>
      <c r="E3" s="3" t="s">
        <v>820</v>
      </c>
      <c r="F3" s="3" t="s">
        <v>860</v>
      </c>
      <c r="G3" s="3" t="s">
        <v>858</v>
      </c>
      <c r="H3" s="3" t="s">
        <v>859</v>
      </c>
    </row>
    <row r="4" spans="1:9" x14ac:dyDescent="0.25">
      <c r="A4" s="3" t="s">
        <v>837</v>
      </c>
      <c r="B4" s="3" t="s">
        <v>816</v>
      </c>
      <c r="C4" s="3" t="s">
        <v>821</v>
      </c>
      <c r="E4" s="3" t="s">
        <v>822</v>
      </c>
      <c r="F4" s="3" t="s">
        <v>861</v>
      </c>
      <c r="G4" s="3" t="s">
        <v>858</v>
      </c>
      <c r="H4" s="3" t="s">
        <v>859</v>
      </c>
    </row>
    <row r="5" spans="1:9" x14ac:dyDescent="0.25">
      <c r="A5" s="3" t="s">
        <v>838</v>
      </c>
      <c r="B5" s="3" t="s">
        <v>816</v>
      </c>
      <c r="C5" s="3" t="s">
        <v>821</v>
      </c>
      <c r="E5" s="3" t="s">
        <v>823</v>
      </c>
      <c r="F5" s="3" t="s">
        <v>862</v>
      </c>
      <c r="G5" s="3" t="s">
        <v>858</v>
      </c>
      <c r="H5" s="3" t="s">
        <v>859</v>
      </c>
    </row>
    <row r="6" spans="1:9" x14ac:dyDescent="0.25">
      <c r="A6" s="3" t="s">
        <v>839</v>
      </c>
      <c r="B6" s="3" t="s">
        <v>816</v>
      </c>
      <c r="C6" s="3" t="s">
        <v>821</v>
      </c>
      <c r="E6" s="3" t="s">
        <v>824</v>
      </c>
      <c r="F6" s="3" t="s">
        <v>863</v>
      </c>
      <c r="G6" s="3" t="s">
        <v>858</v>
      </c>
      <c r="H6" s="3" t="s">
        <v>859</v>
      </c>
    </row>
    <row r="7" spans="1:9" x14ac:dyDescent="0.25">
      <c r="A7" s="3" t="s">
        <v>840</v>
      </c>
      <c r="B7" s="3" t="s">
        <v>816</v>
      </c>
      <c r="C7" s="3" t="s">
        <v>825</v>
      </c>
      <c r="E7" s="3" t="s">
        <v>826</v>
      </c>
      <c r="F7" s="3" t="s">
        <v>864</v>
      </c>
      <c r="G7" s="3" t="s">
        <v>858</v>
      </c>
      <c r="H7" s="3" t="s">
        <v>859</v>
      </c>
    </row>
    <row r="8" spans="1:9" x14ac:dyDescent="0.25">
      <c r="A8" s="3" t="s">
        <v>841</v>
      </c>
      <c r="B8" s="3" t="s">
        <v>816</v>
      </c>
      <c r="C8" s="3" t="s">
        <v>825</v>
      </c>
      <c r="E8" s="3" t="s">
        <v>827</v>
      </c>
      <c r="F8" s="3" t="s">
        <v>865</v>
      </c>
      <c r="G8" s="3" t="s">
        <v>858</v>
      </c>
      <c r="H8" s="3" t="s">
        <v>859</v>
      </c>
    </row>
    <row r="9" spans="1:9" x14ac:dyDescent="0.25">
      <c r="A9" s="3" t="s">
        <v>842</v>
      </c>
      <c r="B9" s="3" t="s">
        <v>816</v>
      </c>
      <c r="C9" s="3" t="s">
        <v>825</v>
      </c>
      <c r="E9" s="3" t="s">
        <v>828</v>
      </c>
      <c r="F9" s="3" t="s">
        <v>866</v>
      </c>
      <c r="G9" s="3" t="s">
        <v>858</v>
      </c>
      <c r="H9" s="3" t="s">
        <v>859</v>
      </c>
    </row>
    <row r="10" spans="1:9" x14ac:dyDescent="0.25">
      <c r="A10" s="3" t="s">
        <v>843</v>
      </c>
      <c r="B10" s="3" t="s">
        <v>829</v>
      </c>
      <c r="C10" s="3" t="s">
        <v>830</v>
      </c>
      <c r="D10" s="3" t="s">
        <v>844</v>
      </c>
      <c r="E10" s="3" t="s">
        <v>831</v>
      </c>
      <c r="F10" s="3" t="s">
        <v>867</v>
      </c>
      <c r="G10" s="3" t="s">
        <v>858</v>
      </c>
      <c r="H10" s="3" t="s">
        <v>859</v>
      </c>
    </row>
    <row r="11" spans="1:9" x14ac:dyDescent="0.25">
      <c r="A11" s="3" t="s">
        <v>807</v>
      </c>
      <c r="B11" s="3" t="s">
        <v>832</v>
      </c>
      <c r="D11" s="3" t="s">
        <v>845</v>
      </c>
      <c r="E11" s="3" t="s">
        <v>808</v>
      </c>
      <c r="F11" s="3" t="s">
        <v>868</v>
      </c>
      <c r="G11" s="3" t="s">
        <v>858</v>
      </c>
      <c r="H11" s="3" t="s">
        <v>859</v>
      </c>
    </row>
    <row r="12" spans="1:9" x14ac:dyDescent="0.25">
      <c r="A12" s="3" t="s">
        <v>809</v>
      </c>
      <c r="B12" s="3" t="s">
        <v>832</v>
      </c>
      <c r="C12" s="3" t="s">
        <v>830</v>
      </c>
      <c r="D12" s="3" t="s">
        <v>845</v>
      </c>
      <c r="E12" s="3" t="s">
        <v>833</v>
      </c>
      <c r="F12" s="3" t="s">
        <v>869</v>
      </c>
      <c r="G12" s="3" t="s">
        <v>858</v>
      </c>
      <c r="H12" s="3" t="s">
        <v>859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30" zoomScaleNormal="130" workbookViewId="0">
      <selection activeCell="D25" sqref="D25"/>
    </sheetView>
  </sheetViews>
  <sheetFormatPr defaultRowHeight="15" x14ac:dyDescent="0.25"/>
  <cols>
    <col min="1" max="2" width="9.85546875" bestFit="1" customWidth="1"/>
    <col min="3" max="3" width="17.42578125" bestFit="1" customWidth="1"/>
    <col min="4" max="4" width="6.85546875" customWidth="1"/>
    <col min="5" max="5" width="26.7109375" bestFit="1" customWidth="1"/>
    <col min="6" max="10" width="9.140625" style="16"/>
    <col min="11" max="11" width="9.140625" style="64"/>
  </cols>
  <sheetData>
    <row r="1" spans="1:11" x14ac:dyDescent="0.25">
      <c r="A1" s="3" t="s">
        <v>811</v>
      </c>
      <c r="B1" s="3" t="s">
        <v>812</v>
      </c>
      <c r="C1" s="3" t="s">
        <v>813</v>
      </c>
      <c r="D1" s="3" t="s">
        <v>814</v>
      </c>
      <c r="E1" s="3" t="s">
        <v>815</v>
      </c>
      <c r="J1" s="64">
        <v>0.6</v>
      </c>
    </row>
    <row r="2" spans="1:11" x14ac:dyDescent="0.25">
      <c r="A2" s="62" t="s">
        <v>834</v>
      </c>
      <c r="B2" s="3" t="s">
        <v>816</v>
      </c>
      <c r="C2" s="3" t="s">
        <v>817</v>
      </c>
      <c r="D2" s="3"/>
      <c r="E2" s="3" t="s">
        <v>818</v>
      </c>
      <c r="F2" s="16">
        <v>7.17</v>
      </c>
      <c r="G2" s="16">
        <v>50</v>
      </c>
      <c r="H2" s="16">
        <f>ROUND(F2/G2,4)</f>
        <v>0.1434</v>
      </c>
      <c r="I2" s="16">
        <v>0.18</v>
      </c>
      <c r="J2" s="16">
        <v>0.46</v>
      </c>
      <c r="K2" s="65">
        <f>(J2-I2)/J2</f>
        <v>0.60869565217391308</v>
      </c>
    </row>
    <row r="3" spans="1:11" x14ac:dyDescent="0.25">
      <c r="A3" s="62" t="s">
        <v>835</v>
      </c>
      <c r="B3" s="3" t="s">
        <v>816</v>
      </c>
      <c r="C3" s="3" t="s">
        <v>819</v>
      </c>
      <c r="D3" s="3" t="s">
        <v>836</v>
      </c>
      <c r="E3" s="3" t="s">
        <v>820</v>
      </c>
    </row>
    <row r="4" spans="1:11" x14ac:dyDescent="0.25">
      <c r="A4" s="62" t="s">
        <v>837</v>
      </c>
      <c r="B4" s="3" t="s">
        <v>816</v>
      </c>
      <c r="C4" s="3" t="s">
        <v>821</v>
      </c>
      <c r="D4" s="3"/>
      <c r="E4" s="63" t="s">
        <v>822</v>
      </c>
      <c r="F4" s="16">
        <v>7.17</v>
      </c>
      <c r="G4" s="16">
        <v>50</v>
      </c>
      <c r="H4" s="16">
        <f t="shared" ref="H4:H6" si="0">ROUND(F4/G4,4)</f>
        <v>0.1434</v>
      </c>
      <c r="I4" s="16">
        <v>0.18</v>
      </c>
      <c r="J4" s="16">
        <v>0.46</v>
      </c>
      <c r="K4" s="65">
        <f t="shared" ref="K4:K9" si="1">(J4-I4)/J4</f>
        <v>0.60869565217391308</v>
      </c>
    </row>
    <row r="5" spans="1:11" x14ac:dyDescent="0.25">
      <c r="A5" s="62" t="s">
        <v>838</v>
      </c>
      <c r="B5" s="3" t="s">
        <v>816</v>
      </c>
      <c r="C5" s="3" t="s">
        <v>821</v>
      </c>
      <c r="D5" s="3"/>
      <c r="E5" s="63" t="s">
        <v>823</v>
      </c>
      <c r="F5" s="16">
        <v>7.17</v>
      </c>
      <c r="G5" s="16">
        <v>50</v>
      </c>
      <c r="H5" s="16">
        <f t="shared" si="0"/>
        <v>0.1434</v>
      </c>
      <c r="I5" s="16">
        <v>0.18</v>
      </c>
      <c r="J5" s="16">
        <v>0.46</v>
      </c>
      <c r="K5" s="65">
        <f t="shared" si="1"/>
        <v>0.60869565217391308</v>
      </c>
    </row>
    <row r="6" spans="1:11" x14ac:dyDescent="0.25">
      <c r="A6" s="62" t="s">
        <v>839</v>
      </c>
      <c r="B6" s="3" t="s">
        <v>816</v>
      </c>
      <c r="C6" s="3" t="s">
        <v>821</v>
      </c>
      <c r="D6" s="3"/>
      <c r="E6" s="63" t="s">
        <v>824</v>
      </c>
      <c r="F6" s="16">
        <v>6.52</v>
      </c>
      <c r="G6" s="16">
        <v>50</v>
      </c>
      <c r="H6" s="16">
        <f t="shared" si="0"/>
        <v>0.13039999999999999</v>
      </c>
      <c r="I6" s="16">
        <v>0.17</v>
      </c>
      <c r="J6" s="16">
        <v>0.42</v>
      </c>
      <c r="K6" s="65">
        <f t="shared" si="1"/>
        <v>0.59523809523809523</v>
      </c>
    </row>
    <row r="7" spans="1:11" x14ac:dyDescent="0.25">
      <c r="A7" s="62" t="s">
        <v>840</v>
      </c>
      <c r="B7" s="3" t="s">
        <v>816</v>
      </c>
      <c r="C7" s="3" t="s">
        <v>825</v>
      </c>
      <c r="D7" s="3"/>
      <c r="E7" s="3" t="s">
        <v>826</v>
      </c>
      <c r="F7" s="16">
        <v>6.52</v>
      </c>
      <c r="G7" s="16">
        <v>50</v>
      </c>
      <c r="H7" s="16">
        <f t="shared" ref="H7:H9" si="2">ROUND(F7/G7,4)</f>
        <v>0.13039999999999999</v>
      </c>
      <c r="I7" s="16">
        <v>0.17</v>
      </c>
      <c r="J7" s="16">
        <v>0.42</v>
      </c>
      <c r="K7" s="65">
        <f t="shared" si="1"/>
        <v>0.59523809523809523</v>
      </c>
    </row>
    <row r="8" spans="1:11" x14ac:dyDescent="0.25">
      <c r="A8" s="62" t="s">
        <v>841</v>
      </c>
      <c r="B8" s="3" t="s">
        <v>816</v>
      </c>
      <c r="C8" s="3" t="s">
        <v>825</v>
      </c>
      <c r="D8" s="3"/>
      <c r="E8" s="3" t="s">
        <v>827</v>
      </c>
      <c r="F8" s="16">
        <v>9.02</v>
      </c>
      <c r="G8" s="16">
        <v>50</v>
      </c>
      <c r="H8" s="16">
        <f t="shared" si="2"/>
        <v>0.1804</v>
      </c>
      <c r="I8" s="16">
        <v>0.22</v>
      </c>
      <c r="J8" s="16">
        <v>0.56000000000000005</v>
      </c>
      <c r="K8" s="65">
        <f t="shared" si="1"/>
        <v>0.60714285714285721</v>
      </c>
    </row>
    <row r="9" spans="1:11" x14ac:dyDescent="0.25">
      <c r="A9" s="62" t="s">
        <v>842</v>
      </c>
      <c r="B9" s="3" t="s">
        <v>816</v>
      </c>
      <c r="C9" s="3" t="s">
        <v>825</v>
      </c>
      <c r="D9" s="3"/>
      <c r="E9" s="3" t="s">
        <v>828</v>
      </c>
      <c r="F9" s="16">
        <v>7.77</v>
      </c>
      <c r="G9" s="16">
        <v>50</v>
      </c>
      <c r="H9" s="16">
        <f t="shared" si="2"/>
        <v>0.15540000000000001</v>
      </c>
      <c r="I9" s="16">
        <v>0.19</v>
      </c>
      <c r="J9" s="16">
        <v>0.48</v>
      </c>
      <c r="K9" s="65">
        <f t="shared" si="1"/>
        <v>0.60416666666666663</v>
      </c>
    </row>
    <row r="10" spans="1:11" x14ac:dyDescent="0.25">
      <c r="A10" s="62" t="s">
        <v>843</v>
      </c>
      <c r="B10" s="3" t="s">
        <v>829</v>
      </c>
      <c r="C10" s="3" t="s">
        <v>830</v>
      </c>
      <c r="D10" s="3" t="s">
        <v>844</v>
      </c>
      <c r="E10" s="3" t="s">
        <v>831</v>
      </c>
    </row>
    <row r="11" spans="1:11" x14ac:dyDescent="0.25">
      <c r="A11" s="3" t="s">
        <v>807</v>
      </c>
      <c r="B11" s="3" t="s">
        <v>832</v>
      </c>
      <c r="C11" s="3"/>
      <c r="D11" s="3" t="s">
        <v>845</v>
      </c>
      <c r="E11" s="3" t="s">
        <v>808</v>
      </c>
    </row>
    <row r="12" spans="1:11" x14ac:dyDescent="0.25">
      <c r="A12" s="3" t="s">
        <v>809</v>
      </c>
      <c r="B12" s="3" t="s">
        <v>832</v>
      </c>
      <c r="C12" s="3" t="s">
        <v>830</v>
      </c>
      <c r="D12" s="3" t="s">
        <v>845</v>
      </c>
      <c r="E12" s="3" t="s">
        <v>833</v>
      </c>
    </row>
    <row r="13" spans="1:11" x14ac:dyDescent="0.25">
      <c r="A13" s="3"/>
      <c r="B13" s="3"/>
      <c r="C13" s="3"/>
      <c r="D13" s="3"/>
      <c r="E13" s="3"/>
    </row>
    <row r="14" spans="1:11" x14ac:dyDescent="0.25">
      <c r="A14" s="3"/>
      <c r="B14" s="3"/>
      <c r="C14" s="3"/>
      <c r="D14" s="3"/>
      <c r="E14" s="3"/>
      <c r="J14" s="64">
        <v>0.45</v>
      </c>
    </row>
    <row r="15" spans="1:11" x14ac:dyDescent="0.25">
      <c r="A15" s="3"/>
      <c r="B15" s="3"/>
      <c r="C15" s="3"/>
      <c r="D15" s="3"/>
      <c r="E15" s="3"/>
    </row>
    <row r="16" spans="1:11" x14ac:dyDescent="0.25">
      <c r="A16" s="62" t="s">
        <v>834</v>
      </c>
      <c r="B16" s="3" t="s">
        <v>816</v>
      </c>
      <c r="C16" s="3" t="s">
        <v>817</v>
      </c>
      <c r="D16" s="3"/>
      <c r="E16" s="3" t="s">
        <v>818</v>
      </c>
      <c r="F16" s="16">
        <v>7.17</v>
      </c>
      <c r="G16" s="16">
        <v>50</v>
      </c>
      <c r="H16" s="16">
        <f>ROUND(F16/G16,4)</f>
        <v>0.1434</v>
      </c>
      <c r="I16" s="16">
        <v>0.24</v>
      </c>
      <c r="J16" s="66">
        <f>I16/(1-$J$14)</f>
        <v>0.43636363636363629</v>
      </c>
      <c r="K16" s="65">
        <f>(J16-I16)/J16</f>
        <v>0.4499999999999999</v>
      </c>
    </row>
    <row r="17" spans="1:11" x14ac:dyDescent="0.25">
      <c r="A17" s="62" t="s">
        <v>835</v>
      </c>
      <c r="B17" s="3" t="s">
        <v>816</v>
      </c>
      <c r="C17" s="3" t="s">
        <v>819</v>
      </c>
      <c r="D17" s="3" t="s">
        <v>836</v>
      </c>
      <c r="E17" s="3" t="s">
        <v>820</v>
      </c>
    </row>
    <row r="18" spans="1:11" x14ac:dyDescent="0.25">
      <c r="A18" s="62" t="s">
        <v>837</v>
      </c>
      <c r="B18" s="3" t="s">
        <v>816</v>
      </c>
      <c r="C18" s="3" t="s">
        <v>821</v>
      </c>
      <c r="D18" s="3"/>
      <c r="E18" s="63" t="s">
        <v>822</v>
      </c>
      <c r="F18" s="16">
        <v>7.17</v>
      </c>
      <c r="G18" s="16">
        <v>50</v>
      </c>
      <c r="H18" s="16">
        <f t="shared" ref="H18:H23" si="3">ROUND(F18/G18,4)</f>
        <v>0.1434</v>
      </c>
      <c r="I18" s="16">
        <v>0.24</v>
      </c>
      <c r="J18" s="66">
        <f t="shared" ref="J18:J23" si="4">I18/(1-$J$14)</f>
        <v>0.43636363636363629</v>
      </c>
      <c r="K18" s="65">
        <f t="shared" ref="K18:K23" si="5">(J18-I18)/J18</f>
        <v>0.4499999999999999</v>
      </c>
    </row>
    <row r="19" spans="1:11" x14ac:dyDescent="0.25">
      <c r="A19" s="62" t="s">
        <v>838</v>
      </c>
      <c r="B19" s="3" t="s">
        <v>816</v>
      </c>
      <c r="C19" s="3" t="s">
        <v>821</v>
      </c>
      <c r="D19" s="3"/>
      <c r="E19" s="63" t="s">
        <v>823</v>
      </c>
      <c r="F19" s="16">
        <v>7.17</v>
      </c>
      <c r="G19" s="16">
        <v>50</v>
      </c>
      <c r="H19" s="16">
        <f t="shared" si="3"/>
        <v>0.1434</v>
      </c>
      <c r="I19" s="16">
        <v>0.24</v>
      </c>
      <c r="J19" s="66">
        <f t="shared" si="4"/>
        <v>0.43636363636363629</v>
      </c>
      <c r="K19" s="65">
        <f t="shared" si="5"/>
        <v>0.4499999999999999</v>
      </c>
    </row>
    <row r="20" spans="1:11" x14ac:dyDescent="0.25">
      <c r="A20" s="62" t="s">
        <v>839</v>
      </c>
      <c r="B20" s="3" t="s">
        <v>816</v>
      </c>
      <c r="C20" s="3" t="s">
        <v>821</v>
      </c>
      <c r="D20" s="3"/>
      <c r="E20" s="63" t="s">
        <v>824</v>
      </c>
      <c r="F20" s="16">
        <v>6.52</v>
      </c>
      <c r="G20" s="16">
        <v>50</v>
      </c>
      <c r="H20" s="16">
        <f t="shared" si="3"/>
        <v>0.13039999999999999</v>
      </c>
      <c r="I20" s="16">
        <v>0.22</v>
      </c>
      <c r="J20" s="66">
        <f t="shared" si="4"/>
        <v>0.39999999999999997</v>
      </c>
      <c r="K20" s="65">
        <f t="shared" si="5"/>
        <v>0.44999999999999996</v>
      </c>
    </row>
    <row r="21" spans="1:11" x14ac:dyDescent="0.25">
      <c r="A21" s="62" t="s">
        <v>840</v>
      </c>
      <c r="B21" s="3" t="s">
        <v>816</v>
      </c>
      <c r="C21" s="3" t="s">
        <v>825</v>
      </c>
      <c r="D21" s="3"/>
      <c r="E21" s="3" t="s">
        <v>826</v>
      </c>
      <c r="F21" s="16">
        <v>6.52</v>
      </c>
      <c r="G21" s="16">
        <v>50</v>
      </c>
      <c r="H21" s="16">
        <f t="shared" si="3"/>
        <v>0.13039999999999999</v>
      </c>
      <c r="I21" s="16">
        <v>0.22</v>
      </c>
      <c r="J21" s="66">
        <f t="shared" si="4"/>
        <v>0.39999999999999997</v>
      </c>
      <c r="K21" s="65">
        <f t="shared" si="5"/>
        <v>0.44999999999999996</v>
      </c>
    </row>
    <row r="22" spans="1:11" x14ac:dyDescent="0.25">
      <c r="A22" s="62" t="s">
        <v>841</v>
      </c>
      <c r="B22" s="3" t="s">
        <v>816</v>
      </c>
      <c r="C22" s="3" t="s">
        <v>825</v>
      </c>
      <c r="D22" s="3"/>
      <c r="E22" s="3" t="s">
        <v>827</v>
      </c>
      <c r="F22" s="16">
        <v>9.02</v>
      </c>
      <c r="G22" s="16">
        <v>50</v>
      </c>
      <c r="H22" s="16">
        <f t="shared" si="3"/>
        <v>0.1804</v>
      </c>
      <c r="I22" s="16">
        <v>0.3</v>
      </c>
      <c r="J22" s="66">
        <f t="shared" si="4"/>
        <v>0.54545454545454541</v>
      </c>
      <c r="K22" s="65">
        <f t="shared" si="5"/>
        <v>0.44999999999999996</v>
      </c>
    </row>
    <row r="23" spans="1:11" x14ac:dyDescent="0.25">
      <c r="A23" s="62" t="s">
        <v>842</v>
      </c>
      <c r="B23" s="3" t="s">
        <v>816</v>
      </c>
      <c r="C23" s="3" t="s">
        <v>825</v>
      </c>
      <c r="D23" s="3"/>
      <c r="E23" s="3" t="s">
        <v>828</v>
      </c>
      <c r="F23" s="16">
        <v>7.77</v>
      </c>
      <c r="G23" s="16">
        <v>50</v>
      </c>
      <c r="H23" s="16">
        <f t="shared" si="3"/>
        <v>0.15540000000000001</v>
      </c>
      <c r="I23" s="16">
        <v>0.26</v>
      </c>
      <c r="J23" s="66">
        <f t="shared" si="4"/>
        <v>0.47272727272727272</v>
      </c>
      <c r="K23" s="65">
        <f t="shared" si="5"/>
        <v>0.44999999999999996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Order Form</vt:lpstr>
      <vt:lpstr>Sheet2</vt:lpstr>
      <vt:lpstr>Sheet1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 Visser</dc:creator>
  <cp:lastModifiedBy>Rutger Van Dijk</cp:lastModifiedBy>
  <dcterms:created xsi:type="dcterms:W3CDTF">2024-01-29T15:23:45Z</dcterms:created>
  <dcterms:modified xsi:type="dcterms:W3CDTF">2024-03-05T07:29:31Z</dcterms:modified>
</cp:coreProperties>
</file>